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0" windowHeight="123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<sst xmlns="http://schemas.openxmlformats.org/spreadsheetml/2006/main" xmlns:r="http://schemas.openxmlformats.org/officeDocument/2006/relationships" count="40" uniqueCount="40">
  <si>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結</t>
    <rPh sb="0" eb="1">
      <t>ケツ</t>
    </rPh>
    <phoneticPr fontId="5"/>
  </si>
  <si>
    <t>下</t>
    <rPh sb="0" eb="1">
      <t>シモ</t>
    </rPh>
    <phoneticPr fontId="5"/>
  </si>
  <si>
    <t>３３０　　上　吐　田</t>
    <rPh sb="5" eb="6">
      <t>カミ</t>
    </rPh>
    <rPh sb="7" eb="10">
      <t>ハンダ</t>
    </rPh>
    <phoneticPr fontId="5"/>
  </si>
  <si>
    <t>１１４　　井　　　　戸</t>
    <rPh sb="5" eb="11">
      <t>イド</t>
    </rPh>
    <phoneticPr fontId="5"/>
  </si>
  <si>
    <t>田</t>
    <rPh sb="0" eb="1">
      <t>タ</t>
    </rPh>
    <phoneticPr fontId="5"/>
  </si>
  <si>
    <t>１１１　　美　ノ　城</t>
    <rPh sb="5" eb="6">
      <t>ミ</t>
    </rPh>
    <rPh sb="9" eb="10">
      <t>シロ</t>
    </rPh>
    <phoneticPr fontId="5"/>
  </si>
  <si>
    <t>崎</t>
    <rPh sb="0" eb="1">
      <t>サキ</t>
    </rPh>
    <phoneticPr fontId="5"/>
  </si>
  <si>
    <t>梅戸</t>
    <rPh sb="0" eb="2">
      <t>ウメド</t>
    </rPh>
    <phoneticPr fontId="5"/>
  </si>
  <si>
    <t>計</t>
    <rPh sb="0" eb="1">
      <t>ケイ</t>
    </rPh>
    <phoneticPr fontId="5"/>
  </si>
  <si>
    <t>２２３　　スカイタウン</t>
  </si>
  <si>
    <t>世 帯 ・ 人 口 表</t>
    <rPh sb="0" eb="3">
      <t>セタイ</t>
    </rPh>
    <rPh sb="6" eb="9">
      <t>ジンコウ</t>
    </rPh>
    <rPh sb="10" eb="11">
      <t>ヒョウ</t>
    </rPh>
    <phoneticPr fontId="5"/>
  </si>
  <si>
    <t>吐</t>
    <rPh sb="0" eb="1">
      <t>ハ</t>
    </rPh>
    <phoneticPr fontId="5"/>
  </si>
  <si>
    <t>６６０　　保　　　　田</t>
    <rPh sb="5" eb="11">
      <t>ホタ</t>
    </rPh>
    <phoneticPr fontId="5"/>
  </si>
  <si>
    <t>永</t>
    <rPh sb="0" eb="1">
      <t>エイ</t>
    </rPh>
    <phoneticPr fontId="5"/>
  </si>
  <si>
    <t>唐院</t>
    <rPh sb="0" eb="2">
      <t>トウイン</t>
    </rPh>
    <phoneticPr fontId="5"/>
  </si>
  <si>
    <t>４４０　　梅　　　　戸</t>
    <rPh sb="5" eb="11">
      <t>ウメド</t>
    </rPh>
    <phoneticPr fontId="5"/>
  </si>
  <si>
    <t>保田</t>
    <rPh sb="0" eb="2">
      <t>ホタ</t>
    </rPh>
    <phoneticPr fontId="5"/>
  </si>
  <si>
    <t>住民基本台帳合計</t>
    <rPh sb="0" eb="2">
      <t>ジュウミン</t>
    </rPh>
    <rPh sb="2" eb="4">
      <t>キホン</t>
    </rPh>
    <rPh sb="4" eb="6">
      <t>ダイチョウ</t>
    </rPh>
    <rPh sb="6" eb="8">
      <t>ゴウケイ</t>
    </rPh>
    <phoneticPr fontId="5"/>
  </si>
  <si>
    <t>　  　行　　政　　区</t>
    <rPh sb="4" eb="5">
      <t>ギョウ</t>
    </rPh>
    <rPh sb="7" eb="8">
      <t>セイ</t>
    </rPh>
    <rPh sb="10" eb="11">
      <t>ク</t>
    </rPh>
    <phoneticPr fontId="5"/>
  </si>
  <si>
    <t>１１０　　中　　　　村</t>
    <rPh sb="5" eb="11">
      <t>ナカムラ</t>
    </rPh>
    <phoneticPr fontId="5"/>
  </si>
  <si>
    <t>１１２　　市　　　　場</t>
    <rPh sb="5" eb="11">
      <t>イチバ</t>
    </rPh>
    <phoneticPr fontId="5"/>
  </si>
  <si>
    <t>１１３　　　　　辻</t>
    <rPh sb="8" eb="9">
      <t>ツジ</t>
    </rPh>
    <phoneticPr fontId="5"/>
  </si>
  <si>
    <t>奈良県磯城郡川西町</t>
    <rPh sb="0" eb="3">
      <t>ナラケン</t>
    </rPh>
    <rPh sb="3" eb="6">
      <t>シキグン</t>
    </rPh>
    <rPh sb="6" eb="9">
      <t>カワニシチョウ</t>
    </rPh>
    <phoneticPr fontId="5"/>
  </si>
  <si>
    <t>１１５　　出　屋　敷</t>
    <rPh sb="5" eb="10">
      <t>デヤシキ</t>
    </rPh>
    <phoneticPr fontId="5"/>
  </si>
  <si>
    <t>１１８　　結崎南団地</t>
    <rPh sb="5" eb="7">
      <t>ユウザキ</t>
    </rPh>
    <rPh sb="7" eb="8">
      <t>ミナミ</t>
    </rPh>
    <rPh sb="8" eb="10">
      <t>ダンチ</t>
    </rPh>
    <phoneticPr fontId="5"/>
  </si>
  <si>
    <t>１１６　　美　　　　幸</t>
    <rPh sb="5" eb="11">
      <t>ミユキ</t>
    </rPh>
    <phoneticPr fontId="5"/>
  </si>
  <si>
    <t>２２２　　東　　　　方</t>
    <rPh sb="5" eb="6">
      <t>ヒガシ</t>
    </rPh>
    <rPh sb="10" eb="11">
      <t>カタ</t>
    </rPh>
    <phoneticPr fontId="5"/>
  </si>
  <si>
    <t>１１７　　結崎団地</t>
    <rPh sb="5" eb="7">
      <t>ユウザキ</t>
    </rPh>
    <rPh sb="7" eb="9">
      <t>ダンチ</t>
    </rPh>
    <phoneticPr fontId="5"/>
  </si>
  <si>
    <t>１１９　　マック結崎</t>
    <rPh sb="8" eb="10">
      <t>ユウザキ</t>
    </rPh>
    <phoneticPr fontId="5"/>
  </si>
  <si>
    <t>３３１　　北　吐　田</t>
    <rPh sb="5" eb="6">
      <t>キタ</t>
    </rPh>
    <rPh sb="7" eb="10">
      <t>ハンダ</t>
    </rPh>
    <phoneticPr fontId="5"/>
  </si>
  <si>
    <t>１２０　　ル・ソレイユ結崎</t>
    <rPh sb="11" eb="13">
      <t>ユウザキ</t>
    </rPh>
    <phoneticPr fontId="5"/>
  </si>
  <si>
    <t>１２１　　ハッピータウン</t>
  </si>
  <si>
    <t>２２０　　東　　　　城</t>
    <rPh sb="5" eb="6">
      <t>ヒガシ</t>
    </rPh>
    <rPh sb="10" eb="11">
      <t>シロ</t>
    </rPh>
    <phoneticPr fontId="5"/>
  </si>
  <si>
    <t>２２１　　西　　　　城</t>
    <rPh sb="5" eb="6">
      <t>ニシ</t>
    </rPh>
    <rPh sb="10" eb="11">
      <t>シロ</t>
    </rPh>
    <phoneticPr fontId="5"/>
  </si>
  <si>
    <t>３３２　　南　吐　田</t>
    <rPh sb="5" eb="6">
      <t>ミナミ</t>
    </rPh>
    <rPh sb="7" eb="10">
      <t>ハンダ</t>
    </rPh>
    <phoneticPr fontId="5"/>
  </si>
  <si>
    <t>５５０　　唐　　　　院</t>
    <rPh sb="5" eb="11">
      <t>トウイン</t>
    </rPh>
    <phoneticPr fontId="5"/>
  </si>
  <si>
    <t>世帯数</t>
    <rPh sb="0" eb="3">
      <t>セタイスウ</t>
    </rPh>
    <phoneticPr fontId="5"/>
  </si>
  <si>
    <t>総人口</t>
    <rPh sb="0" eb="3">
      <t>ソウジンコウ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</si>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</sst>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1" fillId="0" borderId="0" xfId="1" applyProtection="1">
      <protection locked="0"/>
    </xf>
    <xf numFmtId="58" fontId="1" fillId="0" borderId="1" xfId="1" applyNumberFormat="1" applyBorder="1" applyAlignment="1" applyProtection="1">
      <alignment horizontal="distributed"/>
      <protection locked="0"/>
    </xf>
    <xf numFmtId="0" fontId="1" fillId="0" borderId="2" xfId="1" applyBorder="1" applyAlignment="1" applyProtection="1">
      <alignment horizontal="distributed" justifyLastLine="1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distributed" justifyLastLine="1"/>
      <protection locked="0"/>
    </xf>
    <xf numFmtId="0" fontId="1" fillId="0" borderId="1" xfId="1" applyBorder="1" applyAlignment="1" applyProtection="1">
      <alignment horizontal="distributed" justifyLastLine="1"/>
      <protection locked="0"/>
    </xf>
    <xf numFmtId="0" fontId="1" fillId="0" borderId="6" xfId="1" applyBorder="1" applyProtection="1">
      <protection locked="0"/>
    </xf>
    <xf numFmtId="49" fontId="1" fillId="0" borderId="7" xfId="1" applyNumberFormat="1" applyBorder="1" applyProtection="1">
      <protection locked="0"/>
    </xf>
    <xf numFmtId="0" fontId="1" fillId="0" borderId="8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1" xfId="1" applyBorder="1" applyAlignment="1" applyProtection="1">
      <alignment horizontal="center"/>
      <protection locked="0"/>
    </xf>
    <xf numFmtId="0" fontId="1" fillId="0" borderId="12" xfId="1" applyBorder="1" applyProtection="1">
      <protection locked="0"/>
    </xf>
    <xf numFmtId="0" fontId="1" fillId="0" borderId="13" xfId="1" applyBorder="1" applyProtection="1">
      <protection locked="0"/>
    </xf>
    <xf numFmtId="0" fontId="1" fillId="0" borderId="14" xfId="1" applyBorder="1" applyProtection="1">
      <protection locked="0"/>
    </xf>
    <xf numFmtId="0" fontId="1" fillId="0" borderId="7" xfId="1" applyBorder="1" applyProtection="1">
      <protection locked="0"/>
    </xf>
    <xf numFmtId="0" fontId="1" fillId="0" borderId="11" xfId="1" applyBorder="1" applyAlignment="1" applyProtection="1">
      <alignment horizontal="distributed" justifyLastLine="1"/>
      <protection locked="0"/>
    </xf>
    <xf numFmtId="0" fontId="3" fillId="0" borderId="6" xfId="1" applyFont="1" applyBorder="1" applyProtection="1">
      <protection locked="0"/>
    </xf>
    <xf numFmtId="0" fontId="1" fillId="0" borderId="7" xfId="1" applyBorder="1" applyAlignment="1" applyProtection="1">
      <alignment horizontal="distributed" justifyLastLine="1"/>
      <protection locked="0"/>
    </xf>
    <xf numFmtId="176" fontId="3" fillId="0" borderId="8" xfId="1" applyNumberFormat="1" applyFont="1" applyBorder="1" applyProtection="1">
      <protection locked="0"/>
    </xf>
    <xf numFmtId="176" fontId="3" fillId="0" borderId="9" xfId="1" applyNumberFormat="1" applyFont="1" applyBorder="1" applyProtection="1">
      <protection locked="0"/>
    </xf>
    <xf numFmtId="176" fontId="3" fillId="0" borderId="10" xfId="1" applyNumberFormat="1" applyFont="1" applyBorder="1" applyProtection="1">
      <protection locked="0"/>
    </xf>
    <xf numFmtId="176" fontId="3" fillId="2" borderId="15" xfId="1" applyNumberFormat="1" applyFont="1" applyFill="1" applyBorder="1"/>
    <xf numFmtId="176" fontId="3" fillId="0" borderId="12" xfId="1" applyNumberFormat="1" applyFont="1" applyBorder="1" applyProtection="1">
      <protection locked="0"/>
    </xf>
    <xf numFmtId="176" fontId="3" fillId="0" borderId="13" xfId="1" applyNumberFormat="1" applyFont="1" applyBorder="1" applyProtection="1">
      <protection locked="0"/>
    </xf>
    <xf numFmtId="176" fontId="3" fillId="0" borderId="14" xfId="1" applyNumberFormat="1" applyFont="1" applyBorder="1" applyProtection="1">
      <protection locked="0"/>
    </xf>
    <xf numFmtId="176" fontId="3" fillId="2" borderId="7" xfId="1" applyNumberFormat="1" applyFont="1" applyFill="1" applyBorder="1"/>
    <xf numFmtId="176" fontId="3" fillId="0" borderId="7" xfId="1" applyNumberFormat="1" applyFont="1" applyBorder="1" applyProtection="1">
      <protection locked="0"/>
    </xf>
    <xf numFmtId="176" fontId="3" fillId="2" borderId="8" xfId="1" applyNumberFormat="1" applyFont="1" applyFill="1" applyBorder="1"/>
    <xf numFmtId="176" fontId="3" fillId="2" borderId="9" xfId="1" applyNumberFormat="1" applyFont="1" applyFill="1" applyBorder="1"/>
    <xf numFmtId="176" fontId="3" fillId="2" borderId="13" xfId="1" applyNumberFormat="1" applyFont="1" applyFill="1" applyBorder="1"/>
    <xf numFmtId="176" fontId="3" fillId="2" borderId="12" xfId="1" applyNumberFormat="1" applyFont="1" applyFill="1" applyBorder="1"/>
    <xf numFmtId="176" fontId="3" fillId="2" borderId="14" xfId="1" applyNumberFormat="1" applyFont="1" applyFill="1" applyBorder="1"/>
    <xf numFmtId="0" fontId="1" fillId="0" borderId="7" xfId="1" applyBorder="1" applyAlignment="1" applyProtection="1">
      <alignment horizontal="center"/>
      <protection locked="0"/>
    </xf>
    <xf numFmtId="176" fontId="3" fillId="0" borderId="16" xfId="1" applyNumberFormat="1" applyFont="1" applyBorder="1" applyProtection="1">
      <protection locked="0"/>
    </xf>
    <xf numFmtId="0" fontId="4" fillId="0" borderId="17" xfId="1" applyFont="1" applyBorder="1" applyProtection="1">
      <protection locked="0"/>
    </xf>
    <xf numFmtId="0" fontId="1" fillId="0" borderId="18" xfId="1" applyBorder="1" applyAlignment="1" applyProtection="1">
      <alignment horizontal="center"/>
      <protection locked="0"/>
    </xf>
    <xf numFmtId="176" fontId="3" fillId="0" borderId="19" xfId="1" applyNumberFormat="1" applyFont="1" applyBorder="1" applyProtection="1">
      <protection locked="0"/>
    </xf>
    <xf numFmtId="176" fontId="3" fillId="0" borderId="20" xfId="1" applyNumberFormat="1" applyFont="1" applyBorder="1" applyProtection="1">
      <protection locked="0"/>
    </xf>
    <xf numFmtId="176" fontId="3" fillId="0" borderId="21" xfId="1" applyNumberFormat="1" applyFont="1" applyBorder="1" applyProtection="1">
      <protection locked="0"/>
    </xf>
    <xf numFmtId="176" fontId="3" fillId="0" borderId="22" xfId="1" applyNumberFormat="1" applyFont="1" applyBorder="1" applyProtection="1">
      <protection locked="0"/>
    </xf>
    <xf numFmtId="176" fontId="3" fillId="2" borderId="23" xfId="1" applyNumberFormat="1" applyFont="1" applyFill="1" applyBorder="1"/>
    <xf numFmtId="176" fontId="3" fillId="0" borderId="24" xfId="1" applyNumberFormat="1" applyFont="1" applyBorder="1" applyProtection="1">
      <protection locked="0"/>
    </xf>
    <xf numFmtId="176" fontId="3" fillId="0" borderId="25" xfId="1" applyNumberFormat="1" applyFont="1" applyBorder="1" applyProtection="1">
      <protection locked="0"/>
    </xf>
    <xf numFmtId="176" fontId="3" fillId="2" borderId="26" xfId="1" applyNumberFormat="1" applyFont="1" applyFill="1" applyBorder="1"/>
    <xf numFmtId="176" fontId="3" fillId="0" borderId="27" xfId="1" applyNumberFormat="1" applyFont="1" applyBorder="1" applyProtection="1">
      <protection locked="0"/>
    </xf>
    <xf numFmtId="176" fontId="3" fillId="0" borderId="26" xfId="1" applyNumberFormat="1" applyFont="1" applyBorder="1" applyProtection="1">
      <protection locked="0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8"/>
  <sheetViews>
    <sheetView tabSelected="1" workbookViewId="0">
      <selection activeCell="F28" sqref="F28"/>
    </sheetView>
  </sheetViews>
  <sheetFormatPr defaultRowHeight="13.2"/>
  <cols>
    <col min="1" max="1" width="14.9609375" style="1" customWidth="1"/>
    <col min="2" max="2" width="20.47265625" style="1" customWidth="1"/>
    <col min="3" max="6" width="14.0625" style="1" customWidth="1"/>
    <col min="7" max="256" width="8.09765625" style="1" customWidth="1"/>
    <col min="257" max="257" width="14.9609375" style="1" customWidth="1"/>
    <col min="258" max="258" width="20.47265625" style="1" customWidth="1"/>
    <col min="259" max="262" width="14.0625" style="1" customWidth="1"/>
    <col min="263" max="512" width="8.09765625" style="1" customWidth="1"/>
    <col min="513" max="513" width="14.9609375" style="1" customWidth="1"/>
    <col min="514" max="514" width="20.47265625" style="1" customWidth="1"/>
    <col min="515" max="518" width="14.0625" style="1" customWidth="1"/>
    <col min="519" max="768" width="8.09765625" style="1" customWidth="1"/>
    <col min="769" max="769" width="14.9609375" style="1" customWidth="1"/>
    <col min="770" max="770" width="20.47265625" style="1" customWidth="1"/>
    <col min="771" max="774" width="14.0625" style="1" customWidth="1"/>
    <col min="775" max="1024" width="8.09765625" style="1" customWidth="1"/>
    <col min="1025" max="1025" width="14.9609375" style="1" customWidth="1"/>
    <col min="1026" max="1026" width="20.47265625" style="1" customWidth="1"/>
    <col min="1027" max="1030" width="14.0625" style="1" customWidth="1"/>
    <col min="1031" max="1280" width="8.09765625" style="1" customWidth="1"/>
    <col min="1281" max="1281" width="14.9609375" style="1" customWidth="1"/>
    <col min="1282" max="1282" width="20.47265625" style="1" customWidth="1"/>
    <col min="1283" max="1286" width="14.0625" style="1" customWidth="1"/>
    <col min="1287" max="1536" width="8.09765625" style="1" customWidth="1"/>
    <col min="1537" max="1537" width="14.9609375" style="1" customWidth="1"/>
    <col min="1538" max="1538" width="20.47265625" style="1" customWidth="1"/>
    <col min="1539" max="1542" width="14.0625" style="1" customWidth="1"/>
    <col min="1543" max="1792" width="8.09765625" style="1" customWidth="1"/>
    <col min="1793" max="1793" width="14.9609375" style="1" customWidth="1"/>
    <col min="1794" max="1794" width="20.47265625" style="1" customWidth="1"/>
    <col min="1795" max="1798" width="14.0625" style="1" customWidth="1"/>
    <col min="1799" max="2048" width="8.09765625" style="1" customWidth="1"/>
    <col min="2049" max="2049" width="14.9609375" style="1" customWidth="1"/>
    <col min="2050" max="2050" width="20.47265625" style="1" customWidth="1"/>
    <col min="2051" max="2054" width="14.0625" style="1" customWidth="1"/>
    <col min="2055" max="2304" width="8.09765625" style="1" customWidth="1"/>
    <col min="2305" max="2305" width="14.9609375" style="1" customWidth="1"/>
    <col min="2306" max="2306" width="20.47265625" style="1" customWidth="1"/>
    <col min="2307" max="2310" width="14.0625" style="1" customWidth="1"/>
    <col min="2311" max="2560" width="8.09765625" style="1" customWidth="1"/>
    <col min="2561" max="2561" width="14.9609375" style="1" customWidth="1"/>
    <col min="2562" max="2562" width="20.47265625" style="1" customWidth="1"/>
    <col min="2563" max="2566" width="14.0625" style="1" customWidth="1"/>
    <col min="2567" max="2816" width="8.09765625" style="1" customWidth="1"/>
    <col min="2817" max="2817" width="14.9609375" style="1" customWidth="1"/>
    <col min="2818" max="2818" width="20.47265625" style="1" customWidth="1"/>
    <col min="2819" max="2822" width="14.0625" style="1" customWidth="1"/>
    <col min="2823" max="3072" width="8.09765625" style="1" customWidth="1"/>
    <col min="3073" max="3073" width="14.9609375" style="1" customWidth="1"/>
    <col min="3074" max="3074" width="20.47265625" style="1" customWidth="1"/>
    <col min="3075" max="3078" width="14.0625" style="1" customWidth="1"/>
    <col min="3079" max="3328" width="8.09765625" style="1" customWidth="1"/>
    <col min="3329" max="3329" width="14.9609375" style="1" customWidth="1"/>
    <col min="3330" max="3330" width="20.47265625" style="1" customWidth="1"/>
    <col min="3331" max="3334" width="14.0625" style="1" customWidth="1"/>
    <col min="3335" max="3584" width="8.09765625" style="1" customWidth="1"/>
    <col min="3585" max="3585" width="14.9609375" style="1" customWidth="1"/>
    <col min="3586" max="3586" width="20.47265625" style="1" customWidth="1"/>
    <col min="3587" max="3590" width="14.0625" style="1" customWidth="1"/>
    <col min="3591" max="3840" width="8.09765625" style="1" customWidth="1"/>
    <col min="3841" max="3841" width="14.9609375" style="1" customWidth="1"/>
    <col min="3842" max="3842" width="20.47265625" style="1" customWidth="1"/>
    <col min="3843" max="3846" width="14.0625" style="1" customWidth="1"/>
    <col min="3847" max="4096" width="8.09765625" style="1" customWidth="1"/>
    <col min="4097" max="4097" width="14.9609375" style="1" customWidth="1"/>
    <col min="4098" max="4098" width="20.47265625" style="1" customWidth="1"/>
    <col min="4099" max="4102" width="14.0625" style="1" customWidth="1"/>
    <col min="4103" max="4352" width="8.09765625" style="1" customWidth="1"/>
    <col min="4353" max="4353" width="14.9609375" style="1" customWidth="1"/>
    <col min="4354" max="4354" width="20.47265625" style="1" customWidth="1"/>
    <col min="4355" max="4358" width="14.0625" style="1" customWidth="1"/>
    <col min="4359" max="4608" width="8.09765625" style="1" customWidth="1"/>
    <col min="4609" max="4609" width="14.9609375" style="1" customWidth="1"/>
    <col min="4610" max="4610" width="20.47265625" style="1" customWidth="1"/>
    <col min="4611" max="4614" width="14.0625" style="1" customWidth="1"/>
    <col min="4615" max="4864" width="8.09765625" style="1" customWidth="1"/>
    <col min="4865" max="4865" width="14.9609375" style="1" customWidth="1"/>
    <col min="4866" max="4866" width="20.47265625" style="1" customWidth="1"/>
    <col min="4867" max="4870" width="14.0625" style="1" customWidth="1"/>
    <col min="4871" max="5120" width="8.09765625" style="1" customWidth="1"/>
    <col min="5121" max="5121" width="14.9609375" style="1" customWidth="1"/>
    <col min="5122" max="5122" width="20.47265625" style="1" customWidth="1"/>
    <col min="5123" max="5126" width="14.0625" style="1" customWidth="1"/>
    <col min="5127" max="5376" width="8.09765625" style="1" customWidth="1"/>
    <col min="5377" max="5377" width="14.9609375" style="1" customWidth="1"/>
    <col min="5378" max="5378" width="20.47265625" style="1" customWidth="1"/>
    <col min="5379" max="5382" width="14.0625" style="1" customWidth="1"/>
    <col min="5383" max="5632" width="8.09765625" style="1" customWidth="1"/>
    <col min="5633" max="5633" width="14.9609375" style="1" customWidth="1"/>
    <col min="5634" max="5634" width="20.47265625" style="1" customWidth="1"/>
    <col min="5635" max="5638" width="14.0625" style="1" customWidth="1"/>
    <col min="5639" max="5888" width="8.09765625" style="1" customWidth="1"/>
    <col min="5889" max="5889" width="14.9609375" style="1" customWidth="1"/>
    <col min="5890" max="5890" width="20.47265625" style="1" customWidth="1"/>
    <col min="5891" max="5894" width="14.0625" style="1" customWidth="1"/>
    <col min="5895" max="6144" width="8.09765625" style="1" customWidth="1"/>
    <col min="6145" max="6145" width="14.9609375" style="1" customWidth="1"/>
    <col min="6146" max="6146" width="20.47265625" style="1" customWidth="1"/>
    <col min="6147" max="6150" width="14.0625" style="1" customWidth="1"/>
    <col min="6151" max="6400" width="8.09765625" style="1" customWidth="1"/>
    <col min="6401" max="6401" width="14.9609375" style="1" customWidth="1"/>
    <col min="6402" max="6402" width="20.47265625" style="1" customWidth="1"/>
    <col min="6403" max="6406" width="14.0625" style="1" customWidth="1"/>
    <col min="6407" max="6656" width="8.09765625" style="1" customWidth="1"/>
    <col min="6657" max="6657" width="14.9609375" style="1" customWidth="1"/>
    <col min="6658" max="6658" width="20.47265625" style="1" customWidth="1"/>
    <col min="6659" max="6662" width="14.0625" style="1" customWidth="1"/>
    <col min="6663" max="6912" width="8.09765625" style="1" customWidth="1"/>
    <col min="6913" max="6913" width="14.9609375" style="1" customWidth="1"/>
    <col min="6914" max="6914" width="20.47265625" style="1" customWidth="1"/>
    <col min="6915" max="6918" width="14.0625" style="1" customWidth="1"/>
    <col min="6919" max="7168" width="8.09765625" style="1" customWidth="1"/>
    <col min="7169" max="7169" width="14.9609375" style="1" customWidth="1"/>
    <col min="7170" max="7170" width="20.47265625" style="1" customWidth="1"/>
    <col min="7171" max="7174" width="14.0625" style="1" customWidth="1"/>
    <col min="7175" max="7424" width="8.09765625" style="1" customWidth="1"/>
    <col min="7425" max="7425" width="14.9609375" style="1" customWidth="1"/>
    <col min="7426" max="7426" width="20.47265625" style="1" customWidth="1"/>
    <col min="7427" max="7430" width="14.0625" style="1" customWidth="1"/>
    <col min="7431" max="7680" width="8.09765625" style="1" customWidth="1"/>
    <col min="7681" max="7681" width="14.9609375" style="1" customWidth="1"/>
    <col min="7682" max="7682" width="20.47265625" style="1" customWidth="1"/>
    <col min="7683" max="7686" width="14.0625" style="1" customWidth="1"/>
    <col min="7687" max="7936" width="8.09765625" style="1" customWidth="1"/>
    <col min="7937" max="7937" width="14.9609375" style="1" customWidth="1"/>
    <col min="7938" max="7938" width="20.47265625" style="1" customWidth="1"/>
    <col min="7939" max="7942" width="14.0625" style="1" customWidth="1"/>
    <col min="7943" max="8192" width="8.09765625" style="1" customWidth="1"/>
    <col min="8193" max="8193" width="14.9609375" style="1" customWidth="1"/>
    <col min="8194" max="8194" width="20.47265625" style="1" customWidth="1"/>
    <col min="8195" max="8198" width="14.0625" style="1" customWidth="1"/>
    <col min="8199" max="8448" width="8.09765625" style="1" customWidth="1"/>
    <col min="8449" max="8449" width="14.9609375" style="1" customWidth="1"/>
    <col min="8450" max="8450" width="20.47265625" style="1" customWidth="1"/>
    <col min="8451" max="8454" width="14.0625" style="1" customWidth="1"/>
    <col min="8455" max="8704" width="8.09765625" style="1" customWidth="1"/>
    <col min="8705" max="8705" width="14.9609375" style="1" customWidth="1"/>
    <col min="8706" max="8706" width="20.47265625" style="1" customWidth="1"/>
    <col min="8707" max="8710" width="14.0625" style="1" customWidth="1"/>
    <col min="8711" max="8960" width="8.09765625" style="1" customWidth="1"/>
    <col min="8961" max="8961" width="14.9609375" style="1" customWidth="1"/>
    <col min="8962" max="8962" width="20.47265625" style="1" customWidth="1"/>
    <col min="8963" max="8966" width="14.0625" style="1" customWidth="1"/>
    <col min="8967" max="9216" width="8.09765625" style="1" customWidth="1"/>
    <col min="9217" max="9217" width="14.9609375" style="1" customWidth="1"/>
    <col min="9218" max="9218" width="20.47265625" style="1" customWidth="1"/>
    <col min="9219" max="9222" width="14.0625" style="1" customWidth="1"/>
    <col min="9223" max="9472" width="8.09765625" style="1" customWidth="1"/>
    <col min="9473" max="9473" width="14.9609375" style="1" customWidth="1"/>
    <col min="9474" max="9474" width="20.47265625" style="1" customWidth="1"/>
    <col min="9475" max="9478" width="14.0625" style="1" customWidth="1"/>
    <col min="9479" max="9728" width="8.09765625" style="1" customWidth="1"/>
    <col min="9729" max="9729" width="14.9609375" style="1" customWidth="1"/>
    <col min="9730" max="9730" width="20.47265625" style="1" customWidth="1"/>
    <col min="9731" max="9734" width="14.0625" style="1" customWidth="1"/>
    <col min="9735" max="9984" width="8.09765625" style="1" customWidth="1"/>
    <col min="9985" max="9985" width="14.9609375" style="1" customWidth="1"/>
    <col min="9986" max="9986" width="20.47265625" style="1" customWidth="1"/>
    <col min="9987" max="9990" width="14.0625" style="1" customWidth="1"/>
    <col min="9991" max="10240" width="8.09765625" style="1" customWidth="1"/>
    <col min="10241" max="10241" width="14.9609375" style="1" customWidth="1"/>
    <col min="10242" max="10242" width="20.47265625" style="1" customWidth="1"/>
    <col min="10243" max="10246" width="14.0625" style="1" customWidth="1"/>
    <col min="10247" max="10496" width="8.09765625" style="1" customWidth="1"/>
    <col min="10497" max="10497" width="14.9609375" style="1" customWidth="1"/>
    <col min="10498" max="10498" width="20.47265625" style="1" customWidth="1"/>
    <col min="10499" max="10502" width="14.0625" style="1" customWidth="1"/>
    <col min="10503" max="10752" width="8.09765625" style="1" customWidth="1"/>
    <col min="10753" max="10753" width="14.9609375" style="1" customWidth="1"/>
    <col min="10754" max="10754" width="20.47265625" style="1" customWidth="1"/>
    <col min="10755" max="10758" width="14.0625" style="1" customWidth="1"/>
    <col min="10759" max="11008" width="8.09765625" style="1" customWidth="1"/>
    <col min="11009" max="11009" width="14.9609375" style="1" customWidth="1"/>
    <col min="11010" max="11010" width="20.47265625" style="1" customWidth="1"/>
    <col min="11011" max="11014" width="14.0625" style="1" customWidth="1"/>
    <col min="11015" max="11264" width="8.09765625" style="1" customWidth="1"/>
    <col min="11265" max="11265" width="14.9609375" style="1" customWidth="1"/>
    <col min="11266" max="11266" width="20.47265625" style="1" customWidth="1"/>
    <col min="11267" max="11270" width="14.0625" style="1" customWidth="1"/>
    <col min="11271" max="11520" width="8.09765625" style="1" customWidth="1"/>
    <col min="11521" max="11521" width="14.9609375" style="1" customWidth="1"/>
    <col min="11522" max="11522" width="20.47265625" style="1" customWidth="1"/>
    <col min="11523" max="11526" width="14.0625" style="1" customWidth="1"/>
    <col min="11527" max="11776" width="8.09765625" style="1" customWidth="1"/>
    <col min="11777" max="11777" width="14.9609375" style="1" customWidth="1"/>
    <col min="11778" max="11778" width="20.47265625" style="1" customWidth="1"/>
    <col min="11779" max="11782" width="14.0625" style="1" customWidth="1"/>
    <col min="11783" max="12032" width="8.09765625" style="1" customWidth="1"/>
    <col min="12033" max="12033" width="14.9609375" style="1" customWidth="1"/>
    <col min="12034" max="12034" width="20.47265625" style="1" customWidth="1"/>
    <col min="12035" max="12038" width="14.0625" style="1" customWidth="1"/>
    <col min="12039" max="12288" width="8.09765625" style="1" customWidth="1"/>
    <col min="12289" max="12289" width="14.9609375" style="1" customWidth="1"/>
    <col min="12290" max="12290" width="20.47265625" style="1" customWidth="1"/>
    <col min="12291" max="12294" width="14.0625" style="1" customWidth="1"/>
    <col min="12295" max="12544" width="8.09765625" style="1" customWidth="1"/>
    <col min="12545" max="12545" width="14.9609375" style="1" customWidth="1"/>
    <col min="12546" max="12546" width="20.47265625" style="1" customWidth="1"/>
    <col min="12547" max="12550" width="14.0625" style="1" customWidth="1"/>
    <col min="12551" max="12800" width="8.09765625" style="1" customWidth="1"/>
    <col min="12801" max="12801" width="14.9609375" style="1" customWidth="1"/>
    <col min="12802" max="12802" width="20.47265625" style="1" customWidth="1"/>
    <col min="12803" max="12806" width="14.0625" style="1" customWidth="1"/>
    <col min="12807" max="13056" width="8.09765625" style="1" customWidth="1"/>
    <col min="13057" max="13057" width="14.9609375" style="1" customWidth="1"/>
    <col min="13058" max="13058" width="20.47265625" style="1" customWidth="1"/>
    <col min="13059" max="13062" width="14.0625" style="1" customWidth="1"/>
    <col min="13063" max="13312" width="8.09765625" style="1" customWidth="1"/>
    <col min="13313" max="13313" width="14.9609375" style="1" customWidth="1"/>
    <col min="13314" max="13314" width="20.47265625" style="1" customWidth="1"/>
    <col min="13315" max="13318" width="14.0625" style="1" customWidth="1"/>
    <col min="13319" max="13568" width="8.09765625" style="1" customWidth="1"/>
    <col min="13569" max="13569" width="14.9609375" style="1" customWidth="1"/>
    <col min="13570" max="13570" width="20.47265625" style="1" customWidth="1"/>
    <col min="13571" max="13574" width="14.0625" style="1" customWidth="1"/>
    <col min="13575" max="13824" width="8.09765625" style="1" customWidth="1"/>
    <col min="13825" max="13825" width="14.9609375" style="1" customWidth="1"/>
    <col min="13826" max="13826" width="20.47265625" style="1" customWidth="1"/>
    <col min="13827" max="13830" width="14.0625" style="1" customWidth="1"/>
    <col min="13831" max="14080" width="8.09765625" style="1" customWidth="1"/>
    <col min="14081" max="14081" width="14.9609375" style="1" customWidth="1"/>
    <col min="14082" max="14082" width="20.47265625" style="1" customWidth="1"/>
    <col min="14083" max="14086" width="14.0625" style="1" customWidth="1"/>
    <col min="14087" max="14336" width="8.09765625" style="1" customWidth="1"/>
    <col min="14337" max="14337" width="14.9609375" style="1" customWidth="1"/>
    <col min="14338" max="14338" width="20.47265625" style="1" customWidth="1"/>
    <col min="14339" max="14342" width="14.0625" style="1" customWidth="1"/>
    <col min="14343" max="14592" width="8.09765625" style="1" customWidth="1"/>
    <col min="14593" max="14593" width="14.9609375" style="1" customWidth="1"/>
    <col min="14594" max="14594" width="20.47265625" style="1" customWidth="1"/>
    <col min="14595" max="14598" width="14.0625" style="1" customWidth="1"/>
    <col min="14599" max="14848" width="8.09765625" style="1" customWidth="1"/>
    <col min="14849" max="14849" width="14.9609375" style="1" customWidth="1"/>
    <col min="14850" max="14850" width="20.47265625" style="1" customWidth="1"/>
    <col min="14851" max="14854" width="14.0625" style="1" customWidth="1"/>
    <col min="14855" max="15104" width="8.09765625" style="1" customWidth="1"/>
    <col min="15105" max="15105" width="14.9609375" style="1" customWidth="1"/>
    <col min="15106" max="15106" width="20.47265625" style="1" customWidth="1"/>
    <col min="15107" max="15110" width="14.0625" style="1" customWidth="1"/>
    <col min="15111" max="15360" width="8.09765625" style="1" customWidth="1"/>
    <col min="15361" max="15361" width="14.9609375" style="1" customWidth="1"/>
    <col min="15362" max="15362" width="20.47265625" style="1" customWidth="1"/>
    <col min="15363" max="15366" width="14.0625" style="1" customWidth="1"/>
    <col min="15367" max="15616" width="8.09765625" style="1" customWidth="1"/>
    <col min="15617" max="15617" width="14.9609375" style="1" customWidth="1"/>
    <col min="15618" max="15618" width="20.47265625" style="1" customWidth="1"/>
    <col min="15619" max="15622" width="14.0625" style="1" customWidth="1"/>
    <col min="15623" max="15872" width="8.09765625" style="1" customWidth="1"/>
    <col min="15873" max="15873" width="14.9609375" style="1" customWidth="1"/>
    <col min="15874" max="15874" width="20.47265625" style="1" customWidth="1"/>
    <col min="15875" max="15878" width="14.0625" style="1" customWidth="1"/>
    <col min="15879" max="16128" width="8.09765625" style="1" customWidth="1"/>
    <col min="16129" max="16129" width="14.9609375" style="1" customWidth="1"/>
    <col min="16130" max="16130" width="20.47265625" style="1" customWidth="1"/>
    <col min="16131" max="16134" width="14.0625" style="1" customWidth="1"/>
    <col min="16135" max="16384" width="8.09765625" style="1" customWidth="1"/>
  </cols>
  <sheetData>
    <row r="1" spans="1:6" ht="19.5" customHeight="1">
      <c r="A1" s="2">
        <v>45809</v>
      </c>
      <c r="B1" s="13"/>
      <c r="C1" s="24" t="s">
        <v>10</v>
      </c>
      <c r="D1" s="13"/>
      <c r="E1" s="13"/>
      <c r="F1" s="42" t="s">
        <v>22</v>
      </c>
    </row>
    <row r="2" spans="1:6" ht="13.95">
      <c r="A2" s="3"/>
      <c r="B2" s="14" t="s">
        <v>18</v>
      </c>
      <c r="C2" s="25" t="s">
        <v>36</v>
      </c>
      <c r="D2" s="25" t="s">
        <v>37</v>
      </c>
      <c r="E2" s="40" t="s">
        <v>38</v>
      </c>
      <c r="F2" s="43" t="s">
        <v>39</v>
      </c>
    </row>
    <row r="3" spans="1:6" ht="16.2">
      <c r="A3" s="4"/>
      <c r="B3" s="15" t="s">
        <v>19</v>
      </c>
      <c r="C3" s="26">
        <v>339</v>
      </c>
      <c r="D3" s="35">
        <f t="shared" ref="D3:D14" si="0">SUM(E3:F3)</f>
        <v>891</v>
      </c>
      <c r="E3" s="41">
        <v>447</v>
      </c>
      <c r="F3" s="44">
        <v>444</v>
      </c>
    </row>
    <row r="4" spans="1:6" ht="16.2">
      <c r="A4" s="5"/>
      <c r="B4" s="16" t="s">
        <v>5</v>
      </c>
      <c r="C4" s="27">
        <v>171</v>
      </c>
      <c r="D4" s="35">
        <f t="shared" si="0"/>
        <v>363</v>
      </c>
      <c r="E4" s="27">
        <v>182</v>
      </c>
      <c r="F4" s="45">
        <v>181</v>
      </c>
    </row>
    <row r="5" spans="1:6" ht="16.2">
      <c r="A5" s="6" t="s">
        <v>0</v>
      </c>
      <c r="B5" s="16" t="s">
        <v>20</v>
      </c>
      <c r="C5" s="27">
        <v>96</v>
      </c>
      <c r="D5" s="35">
        <f t="shared" si="0"/>
        <v>208</v>
      </c>
      <c r="E5" s="27">
        <v>98</v>
      </c>
      <c r="F5" s="46">
        <v>110</v>
      </c>
    </row>
    <row r="6" spans="1:6" ht="16.2">
      <c r="A6" s="5"/>
      <c r="B6" s="16" t="s">
        <v>21</v>
      </c>
      <c r="C6" s="27">
        <v>160</v>
      </c>
      <c r="D6" s="35">
        <f t="shared" si="0"/>
        <v>355</v>
      </c>
      <c r="E6" s="27">
        <v>170</v>
      </c>
      <c r="F6" s="46">
        <v>185</v>
      </c>
    </row>
    <row r="7" spans="1:6" ht="16.2">
      <c r="A7" s="5"/>
      <c r="B7" s="16" t="s">
        <v>3</v>
      </c>
      <c r="C7" s="27">
        <v>139</v>
      </c>
      <c r="D7" s="35">
        <f t="shared" si="0"/>
        <v>320</v>
      </c>
      <c r="E7" s="27">
        <v>152</v>
      </c>
      <c r="F7" s="46">
        <v>168</v>
      </c>
    </row>
    <row r="8" spans="1:6" ht="16.2">
      <c r="A8" s="5"/>
      <c r="B8" s="16" t="s">
        <v>23</v>
      </c>
      <c r="C8" s="27">
        <v>509</v>
      </c>
      <c r="D8" s="35">
        <f t="shared" si="0"/>
        <v>1169</v>
      </c>
      <c r="E8" s="27">
        <v>568</v>
      </c>
      <c r="F8" s="46">
        <v>601</v>
      </c>
    </row>
    <row r="9" spans="1:6" ht="16.2">
      <c r="A9" s="5"/>
      <c r="B9" s="16" t="s">
        <v>25</v>
      </c>
      <c r="C9" s="27">
        <v>51</v>
      </c>
      <c r="D9" s="35">
        <f t="shared" si="0"/>
        <v>96</v>
      </c>
      <c r="E9" s="27">
        <v>47</v>
      </c>
      <c r="F9" s="46">
        <v>49</v>
      </c>
    </row>
    <row r="10" spans="1:6" ht="16.5" customHeight="1">
      <c r="A10" s="5"/>
      <c r="B10" s="16" t="s">
        <v>27</v>
      </c>
      <c r="C10" s="27">
        <v>598</v>
      </c>
      <c r="D10" s="35">
        <f t="shared" si="0"/>
        <v>1321</v>
      </c>
      <c r="E10" s="27">
        <v>627</v>
      </c>
      <c r="F10" s="46">
        <v>694</v>
      </c>
    </row>
    <row r="11" spans="1:6" ht="16.2">
      <c r="A11" s="6" t="s">
        <v>6</v>
      </c>
      <c r="B11" s="16" t="s">
        <v>24</v>
      </c>
      <c r="C11" s="27">
        <v>120</v>
      </c>
      <c r="D11" s="35">
        <f t="shared" si="0"/>
        <v>254</v>
      </c>
      <c r="E11" s="27">
        <v>120</v>
      </c>
      <c r="F11" s="46">
        <v>134</v>
      </c>
    </row>
    <row r="12" spans="1:6" ht="16.2">
      <c r="A12" s="5"/>
      <c r="B12" s="16" t="s">
        <v>28</v>
      </c>
      <c r="C12" s="27">
        <v>83</v>
      </c>
      <c r="D12" s="35">
        <f t="shared" si="0"/>
        <v>158</v>
      </c>
      <c r="E12" s="27">
        <v>68</v>
      </c>
      <c r="F12" s="46">
        <v>90</v>
      </c>
    </row>
    <row r="13" spans="1:6" ht="16.2">
      <c r="A13" s="5"/>
      <c r="B13" s="16" t="s">
        <v>30</v>
      </c>
      <c r="C13" s="27">
        <v>52</v>
      </c>
      <c r="D13" s="36">
        <f t="shared" si="0"/>
        <v>89</v>
      </c>
      <c r="E13" s="27">
        <v>54</v>
      </c>
      <c r="F13" s="46">
        <v>35</v>
      </c>
    </row>
    <row r="14" spans="1:6" ht="16.95">
      <c r="A14" s="7"/>
      <c r="B14" s="17" t="s">
        <v>31</v>
      </c>
      <c r="C14" s="28">
        <v>60</v>
      </c>
      <c r="D14" s="37">
        <f t="shared" si="0"/>
        <v>167</v>
      </c>
      <c r="E14" s="28">
        <v>82</v>
      </c>
      <c r="F14" s="47">
        <v>85</v>
      </c>
    </row>
    <row r="15" spans="1:6" ht="16.95">
      <c r="A15" s="8" t="s">
        <v>8</v>
      </c>
      <c r="B15" s="18"/>
      <c r="C15" s="29">
        <f>SUM(C3:C14)</f>
        <v>2378</v>
      </c>
      <c r="D15" s="33">
        <f>SUM(D3:D14)</f>
        <v>5391</v>
      </c>
      <c r="E15" s="29">
        <f>SUM(E3:E14)</f>
        <v>2615</v>
      </c>
      <c r="F15" s="48">
        <f>SUM(F3:F14)</f>
        <v>2776</v>
      </c>
    </row>
    <row r="16" spans="1:6" ht="16.2">
      <c r="A16" s="9" t="s">
        <v>1</v>
      </c>
      <c r="B16" s="19" t="s">
        <v>32</v>
      </c>
      <c r="C16" s="30">
        <v>112</v>
      </c>
      <c r="D16" s="38">
        <f>SUM(E16:F16)</f>
        <v>233</v>
      </c>
      <c r="E16" s="30">
        <v>109</v>
      </c>
      <c r="F16" s="44">
        <v>124</v>
      </c>
    </row>
    <row r="17" spans="1:6" ht="16.2">
      <c r="A17" s="5"/>
      <c r="B17" s="16" t="s">
        <v>33</v>
      </c>
      <c r="C17" s="27">
        <v>52</v>
      </c>
      <c r="D17" s="36">
        <f>SUM(E17:F17)</f>
        <v>127</v>
      </c>
      <c r="E17" s="27">
        <v>55</v>
      </c>
      <c r="F17" s="46">
        <v>72</v>
      </c>
    </row>
    <row r="18" spans="1:6" ht="16.2">
      <c r="A18" s="5"/>
      <c r="B18" s="20" t="s">
        <v>26</v>
      </c>
      <c r="C18" s="31">
        <v>166</v>
      </c>
      <c r="D18" s="37">
        <f>SUM(E18:F18)</f>
        <v>288</v>
      </c>
      <c r="E18" s="31">
        <v>139</v>
      </c>
      <c r="F18" s="49">
        <v>149</v>
      </c>
    </row>
    <row r="19" spans="1:6" ht="16.95">
      <c r="A19" s="10" t="s">
        <v>13</v>
      </c>
      <c r="B19" s="21" t="s">
        <v>9</v>
      </c>
      <c r="C19" s="32">
        <v>42</v>
      </c>
      <c r="D19" s="39">
        <f>SUM(E19:F19)</f>
        <v>126</v>
      </c>
      <c r="E19" s="32">
        <v>70</v>
      </c>
      <c r="F19" s="50">
        <v>56</v>
      </c>
    </row>
    <row r="20" spans="1:6" ht="16.95">
      <c r="A20" s="8" t="s">
        <v>8</v>
      </c>
      <c r="B20" s="18"/>
      <c r="C20" s="33">
        <f>SUM(C16:C19)</f>
        <v>372</v>
      </c>
      <c r="D20" s="33">
        <f>SUM(D16:D19)</f>
        <v>774</v>
      </c>
      <c r="E20" s="33">
        <f>SUM(E16:E19)</f>
        <v>373</v>
      </c>
      <c r="F20" s="51">
        <f>SUM(F16:F19)</f>
        <v>401</v>
      </c>
    </row>
    <row r="21" spans="1:6" ht="16.2">
      <c r="A21" s="9" t="s">
        <v>11</v>
      </c>
      <c r="B21" s="19" t="s">
        <v>2</v>
      </c>
      <c r="C21" s="30">
        <v>71</v>
      </c>
      <c r="D21" s="38">
        <f>SUM(E21:F21)</f>
        <v>159</v>
      </c>
      <c r="E21" s="30">
        <v>83</v>
      </c>
      <c r="F21" s="52">
        <v>76</v>
      </c>
    </row>
    <row r="22" spans="1:6" ht="16.2">
      <c r="A22" s="6"/>
      <c r="B22" s="16" t="s">
        <v>29</v>
      </c>
      <c r="C22" s="27">
        <v>35</v>
      </c>
      <c r="D22" s="36">
        <f>SUM(E22:F22)</f>
        <v>85</v>
      </c>
      <c r="E22" s="27">
        <v>45</v>
      </c>
      <c r="F22" s="46">
        <v>40</v>
      </c>
    </row>
    <row r="23" spans="1:6" ht="16.95">
      <c r="A23" s="10" t="s">
        <v>4</v>
      </c>
      <c r="B23" s="21" t="s">
        <v>34</v>
      </c>
      <c r="C23" s="32">
        <v>64</v>
      </c>
      <c r="D23" s="39">
        <f>SUM(E23:F23)</f>
        <v>163</v>
      </c>
      <c r="E23" s="32">
        <v>81</v>
      </c>
      <c r="F23" s="50">
        <v>82</v>
      </c>
    </row>
    <row r="24" spans="1:6" ht="16.95">
      <c r="A24" s="8" t="s">
        <v>8</v>
      </c>
      <c r="B24" s="18"/>
      <c r="C24" s="33">
        <f>SUM(C21:C23)</f>
        <v>170</v>
      </c>
      <c r="D24" s="33">
        <f>SUM(D21:D23)</f>
        <v>407</v>
      </c>
      <c r="E24" s="33">
        <f>SUM(E21:E23)</f>
        <v>209</v>
      </c>
      <c r="F24" s="51">
        <f>SUM(F21:F23)</f>
        <v>198</v>
      </c>
    </row>
    <row r="25" spans="1:6" ht="16.95">
      <c r="A25" s="11" t="s">
        <v>7</v>
      </c>
      <c r="B25" s="22" t="s">
        <v>15</v>
      </c>
      <c r="C25" s="34">
        <v>218</v>
      </c>
      <c r="D25" s="33">
        <f>SUM(E25:F25)</f>
        <v>418</v>
      </c>
      <c r="E25" s="34">
        <v>198</v>
      </c>
      <c r="F25" s="53">
        <v>220</v>
      </c>
    </row>
    <row r="26" spans="1:6" ht="16.95">
      <c r="A26" s="11" t="s">
        <v>14</v>
      </c>
      <c r="B26" s="22" t="s">
        <v>35</v>
      </c>
      <c r="C26" s="34">
        <v>314</v>
      </c>
      <c r="D26" s="33">
        <f>SUM(E26:F26)</f>
        <v>646</v>
      </c>
      <c r="E26" s="34">
        <v>325</v>
      </c>
      <c r="F26" s="53">
        <v>321</v>
      </c>
    </row>
    <row r="27" spans="1:6" ht="16.95">
      <c r="A27" s="11" t="s">
        <v>16</v>
      </c>
      <c r="B27" s="22" t="s">
        <v>12</v>
      </c>
      <c r="C27" s="34">
        <v>158</v>
      </c>
      <c r="D27" s="33">
        <f>SUM(E27:F27)</f>
        <v>344</v>
      </c>
      <c r="E27" s="34">
        <v>166</v>
      </c>
      <c r="F27" s="53">
        <v>178</v>
      </c>
    </row>
    <row r="28" spans="1:6" ht="18" customHeight="1">
      <c r="A28" s="12" t="s">
        <v>17</v>
      </c>
      <c r="B28" s="23"/>
      <c r="C28" s="33">
        <f>C15+C20+C24+C25+C26+C27</f>
        <v>3610</v>
      </c>
      <c r="D28" s="33">
        <f>D15+D20+D24+D25+D26+D27</f>
        <v>7980</v>
      </c>
      <c r="E28" s="33">
        <f>E15+E20+E24+E25+E26+E27</f>
        <v>3886</v>
      </c>
      <c r="F28" s="51">
        <f>SUM(F15+F20+F24+F25+F26+F27)</f>
        <v>4094</v>
      </c>
    </row>
  </sheetData>
  <mergeCells count="4">
    <mergeCell ref="A15:B15"/>
    <mergeCell ref="A20:B20"/>
    <mergeCell ref="A24:B24"/>
    <mergeCell ref="A28:B28"/>
  </mergeCells>
  <phoneticPr fontId="2" type="Hiragana"/>
  <printOptions horizontalCentered="1" verticalCentered="1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user</cp:lastModifiedBy>
  <cp:lastPrinted>2025-01-07T01:22:55Z</cp:lastPrinted>
  <dcterms:created xsi:type="dcterms:W3CDTF">2024-12-03T07:53:29Z</dcterms:created>
  <dcterms:modified xsi:type="dcterms:W3CDTF">2025-06-02T06:17:31Z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2025-06-02T06:17:31Z</vt:filetime>
  </property>
</Properties>
</file>