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230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<sst xmlns="http://schemas.openxmlformats.org/spreadsheetml/2006/main" xmlns:r="http://schemas.openxmlformats.org/officeDocument/2006/relationships" count="40" uniqueCount="40">
  <si>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３３０　　上　吐　田</t>
    <rPh sb="5" eb="6">
      <t>カミ</t>
    </rPh>
    <rPh sb="7" eb="10">
      <t>ハンダ</t>
    </rPh>
    <phoneticPr fontId="5"/>
  </si>
  <si>
    <t>１１４　　井　　　　戸</t>
    <rPh sb="5" eb="11">
      <t>イド</t>
    </rPh>
    <phoneticPr fontId="5"/>
  </si>
  <si>
    <t>田</t>
    <rPh sb="0" eb="1">
      <t>タ</t>
    </rPh>
    <phoneticPr fontId="5"/>
  </si>
  <si>
    <t>下</t>
    <rPh sb="0" eb="1">
      <t>シモ</t>
    </rPh>
    <phoneticPr fontId="5"/>
  </si>
  <si>
    <t>結</t>
    <rPh sb="0" eb="1">
      <t>ケツ</t>
    </rPh>
    <phoneticPr fontId="5"/>
  </si>
  <si>
    <t>梅戸</t>
    <rPh sb="0" eb="2">
      <t>ウメド</t>
    </rPh>
    <phoneticPr fontId="5"/>
  </si>
  <si>
    <t>１１１　　美　ノ　城</t>
    <rPh sb="5" eb="6">
      <t>ミ</t>
    </rPh>
    <rPh sb="9" eb="10">
      <t>シロ</t>
    </rPh>
    <phoneticPr fontId="5"/>
  </si>
  <si>
    <t>崎</t>
    <rPh sb="0" eb="1">
      <t>サキ</t>
    </rPh>
    <phoneticPr fontId="5"/>
  </si>
  <si>
    <t>世 帯 ・ 人 口 表</t>
    <rPh sb="0" eb="3">
      <t>セタイ</t>
    </rPh>
    <rPh sb="6" eb="9">
      <t>ジンコウ</t>
    </rPh>
    <rPh sb="10" eb="11">
      <t>ヒョウ</t>
    </rPh>
    <phoneticPr fontId="5"/>
  </si>
  <si>
    <t>２２３　　スカイタウン</t>
  </si>
  <si>
    <t>計</t>
    <rPh sb="0" eb="1">
      <t>ケイ</t>
    </rPh>
    <phoneticPr fontId="5"/>
  </si>
  <si>
    <t>６６０　　保　　　　田</t>
    <rPh sb="5" eb="11">
      <t>ホタ</t>
    </rPh>
    <phoneticPr fontId="5"/>
  </si>
  <si>
    <t>吐</t>
    <rPh sb="0" eb="1">
      <t>ハ</t>
    </rPh>
    <phoneticPr fontId="5"/>
  </si>
  <si>
    <t>永</t>
    <rPh sb="0" eb="1">
      <t>エイ</t>
    </rPh>
    <phoneticPr fontId="5"/>
  </si>
  <si>
    <t>４４０　　梅　　　　戸</t>
    <rPh sb="5" eb="11">
      <t>ウメド</t>
    </rPh>
    <phoneticPr fontId="5"/>
  </si>
  <si>
    <t>唐院</t>
    <rPh sb="0" eb="2">
      <t>トウイン</t>
    </rPh>
    <phoneticPr fontId="5"/>
  </si>
  <si>
    <t>保田</t>
    <rPh sb="0" eb="2">
      <t>ホタ</t>
    </rPh>
    <phoneticPr fontId="5"/>
  </si>
  <si>
    <t>住民基本台帳合計</t>
    <rPh sb="0" eb="2">
      <t>ジュウミン</t>
    </rPh>
    <rPh sb="2" eb="4">
      <t>キホン</t>
    </rPh>
    <rPh sb="4" eb="6">
      <t>ダイチョウ</t>
    </rPh>
    <rPh sb="6" eb="8">
      <t>ゴウケイ</t>
    </rPh>
    <phoneticPr fontId="5"/>
  </si>
  <si>
    <t>　  　行　　政　　区</t>
    <rPh sb="4" eb="5">
      <t>ギョウ</t>
    </rPh>
    <rPh sb="7" eb="8">
      <t>セイ</t>
    </rPh>
    <rPh sb="10" eb="11">
      <t>ク</t>
    </rPh>
    <phoneticPr fontId="5"/>
  </si>
  <si>
    <t>１１０　　中　　　　村</t>
    <rPh sb="5" eb="11">
      <t>ナカムラ</t>
    </rPh>
    <phoneticPr fontId="5"/>
  </si>
  <si>
    <t>１１２　　市　　　　場</t>
    <rPh sb="5" eb="11">
      <t>イチバ</t>
    </rPh>
    <phoneticPr fontId="5"/>
  </si>
  <si>
    <t>奈良県磯城郡川西町</t>
    <rPh sb="0" eb="3">
      <t>ナラケン</t>
    </rPh>
    <rPh sb="3" eb="6">
      <t>シキグン</t>
    </rPh>
    <rPh sb="6" eb="9">
      <t>カワニシチョウ</t>
    </rPh>
    <phoneticPr fontId="5"/>
  </si>
  <si>
    <t>１１３　　　　　辻</t>
    <rPh sb="8" eb="9">
      <t>ツジ</t>
    </rPh>
    <phoneticPr fontId="5"/>
  </si>
  <si>
    <t>１１８　　結崎南団地</t>
    <rPh sb="5" eb="7">
      <t>ユウザキ</t>
    </rPh>
    <rPh sb="7" eb="8">
      <t>ミナミ</t>
    </rPh>
    <rPh sb="8" eb="10">
      <t>ダンチ</t>
    </rPh>
    <phoneticPr fontId="5"/>
  </si>
  <si>
    <t>１１５　　出　屋　敷</t>
    <rPh sb="5" eb="10">
      <t>デヤシキ</t>
    </rPh>
    <phoneticPr fontId="5"/>
  </si>
  <si>
    <t>２２２　　東　　　　方</t>
    <rPh sb="5" eb="6">
      <t>ヒガシ</t>
    </rPh>
    <rPh sb="10" eb="11">
      <t>カタ</t>
    </rPh>
    <phoneticPr fontId="5"/>
  </si>
  <si>
    <t>１１６　　美　　　　幸</t>
    <rPh sb="5" eb="11">
      <t>ミユキ</t>
    </rPh>
    <phoneticPr fontId="5"/>
  </si>
  <si>
    <t>１１７　　結崎団地</t>
    <rPh sb="5" eb="7">
      <t>ユウザキ</t>
    </rPh>
    <rPh sb="7" eb="9">
      <t>ダンチ</t>
    </rPh>
    <phoneticPr fontId="5"/>
  </si>
  <si>
    <t>３３１　　北　吐　田</t>
    <rPh sb="5" eb="6">
      <t>キタ</t>
    </rPh>
    <rPh sb="7" eb="10">
      <t>ハンダ</t>
    </rPh>
    <phoneticPr fontId="5"/>
  </si>
  <si>
    <t>１１９　　マック結崎</t>
    <rPh sb="8" eb="10">
      <t>ユウザキ</t>
    </rPh>
    <phoneticPr fontId="5"/>
  </si>
  <si>
    <t>１２０　　ル・ソレイユ結崎</t>
    <rPh sb="11" eb="13">
      <t>ユウザキ</t>
    </rPh>
    <phoneticPr fontId="5"/>
  </si>
  <si>
    <t>１２１　　ハッピータウン</t>
  </si>
  <si>
    <t>２２０　　東　　　　城</t>
    <rPh sb="5" eb="6">
      <t>ヒガシ</t>
    </rPh>
    <rPh sb="10" eb="11">
      <t>シロ</t>
    </rPh>
    <phoneticPr fontId="5"/>
  </si>
  <si>
    <t>２２１　　西　　　　城</t>
    <rPh sb="5" eb="6">
      <t>ニシ</t>
    </rPh>
    <rPh sb="10" eb="11">
      <t>シロ</t>
    </rPh>
    <phoneticPr fontId="5"/>
  </si>
  <si>
    <t>３３２　　南　吐　田</t>
    <rPh sb="5" eb="6">
      <t>ミナミ</t>
    </rPh>
    <rPh sb="7" eb="10">
      <t>ハンダ</t>
    </rPh>
    <phoneticPr fontId="5"/>
  </si>
  <si>
    <t>５５０　　唐　　　　院</t>
    <rPh sb="5" eb="11">
      <t>トウイン</t>
    </rPh>
    <phoneticPr fontId="5"/>
  </si>
  <si>
    <t>世帯数</t>
    <rPh sb="0" eb="3">
      <t>セタイスウ</t>
    </rPh>
    <phoneticPr fontId="5"/>
  </si>
  <si>
    <t>総人口</t>
    <rPh sb="0" eb="3">
      <t>ソウジンコウ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</si>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</sst>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4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28" fontId="1" fillId="0" borderId="1" xfId="1" applyNumberFormat="1" applyBorder="1" applyAlignment="1" applyProtection="1">
      <alignment horizontal="distributed"/>
      <protection locked="0"/>
    </xf>
    <xf numFmtId="0" fontId="1" fillId="0" borderId="2" xfId="1" applyBorder="1" applyAlignment="1" applyProtection="1">
      <alignment horizontal="distributed" justifyLastLine="1"/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Protection="1">
      <protection locked="0"/>
    </xf>
    <xf numFmtId="0" fontId="1" fillId="0" borderId="2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distributed" justifyLastLine="1"/>
      <protection locked="0"/>
    </xf>
    <xf numFmtId="0" fontId="1" fillId="0" borderId="6" xfId="1" applyBorder="1" applyProtection="1">
      <protection locked="0"/>
    </xf>
    <xf numFmtId="49" fontId="1" fillId="0" borderId="7" xfId="1" applyNumberFormat="1" applyBorder="1" applyProtection="1">
      <protection locked="0"/>
    </xf>
    <xf numFmtId="0" fontId="1" fillId="0" borderId="8" xfId="1" applyBorder="1" applyProtection="1">
      <protection locked="0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1" xfId="1" applyBorder="1" applyProtection="1">
      <protection locked="0"/>
    </xf>
    <xf numFmtId="0" fontId="1" fillId="0" borderId="12" xfId="1" applyBorder="1" applyProtection="1">
      <protection locked="0"/>
    </xf>
    <xf numFmtId="0" fontId="1" fillId="0" borderId="13" xfId="1" applyBorder="1" applyProtection="1">
      <protection locked="0"/>
    </xf>
    <xf numFmtId="0" fontId="1" fillId="0" borderId="14" xfId="1" applyBorder="1" applyProtection="1">
      <protection locked="0"/>
    </xf>
    <xf numFmtId="0" fontId="1" fillId="0" borderId="7" xfId="1" applyBorder="1" applyAlignment="1" applyProtection="1">
      <alignment horizontal="center"/>
      <protection locked="0"/>
    </xf>
    <xf numFmtId="0" fontId="1" fillId="0" borderId="7" xfId="1" applyBorder="1" applyProtection="1">
      <protection locked="0"/>
    </xf>
    <xf numFmtId="0" fontId="1" fillId="0" borderId="7" xfId="1" applyBorder="1" applyAlignment="1" applyProtection="1">
      <alignment horizontal="distributed" justifyLastLine="1"/>
      <protection locked="0"/>
    </xf>
    <xf numFmtId="0" fontId="3" fillId="0" borderId="6" xfId="1" applyFont="1" applyBorder="1" applyProtection="1">
      <protection locked="0"/>
    </xf>
    <xf numFmtId="176" fontId="3" fillId="0" borderId="8" xfId="1" applyNumberFormat="1" applyFont="1" applyBorder="1" applyProtection="1">
      <protection locked="0"/>
    </xf>
    <xf numFmtId="176" fontId="3" fillId="0" borderId="9" xfId="1" applyNumberFormat="1" applyFont="1" applyBorder="1" applyProtection="1">
      <protection locked="0"/>
    </xf>
    <xf numFmtId="176" fontId="3" fillId="0" borderId="10" xfId="1" applyNumberFormat="1" applyFont="1" applyBorder="1" applyProtection="1">
      <protection locked="0"/>
    </xf>
    <xf numFmtId="176" fontId="3" fillId="2" borderId="11" xfId="1" applyNumberFormat="1" applyFont="1" applyFill="1" applyBorder="1"/>
    <xf numFmtId="176" fontId="3" fillId="0" borderId="12" xfId="1" applyNumberFormat="1" applyFont="1" applyBorder="1" applyProtection="1">
      <protection locked="0"/>
    </xf>
    <xf numFmtId="176" fontId="3" fillId="0" borderId="13" xfId="1" applyNumberFormat="1" applyFont="1" applyBorder="1" applyProtection="1">
      <protection locked="0"/>
    </xf>
    <xf numFmtId="176" fontId="3" fillId="0" borderId="14" xfId="1" applyNumberFormat="1" applyFont="1" applyBorder="1" applyProtection="1">
      <protection locked="0"/>
    </xf>
    <xf numFmtId="176" fontId="3" fillId="2" borderId="7" xfId="1" applyNumberFormat="1" applyFont="1" applyFill="1" applyBorder="1"/>
    <xf numFmtId="176" fontId="3" fillId="0" borderId="7" xfId="1" applyNumberFormat="1" applyFont="1" applyBorder="1" applyProtection="1">
      <protection locked="0"/>
    </xf>
    <xf numFmtId="176" fontId="3" fillId="2" borderId="8" xfId="1" applyNumberFormat="1" applyFont="1" applyFill="1" applyBorder="1"/>
    <xf numFmtId="176" fontId="3" fillId="2" borderId="9" xfId="1" applyNumberFormat="1" applyFont="1" applyFill="1" applyBorder="1"/>
    <xf numFmtId="176" fontId="3" fillId="2" borderId="13" xfId="1" applyNumberFormat="1" applyFont="1" applyFill="1" applyBorder="1"/>
    <xf numFmtId="176" fontId="3" fillId="2" borderId="12" xfId="1" applyNumberFormat="1" applyFont="1" applyFill="1" applyBorder="1"/>
    <xf numFmtId="176" fontId="3" fillId="2" borderId="14" xfId="1" applyNumberFormat="1" applyFont="1" applyFill="1" applyBorder="1"/>
    <xf numFmtId="176" fontId="3" fillId="0" borderId="15" xfId="1" applyNumberFormat="1" applyFont="1" applyBorder="1" applyProtection="1">
      <protection locked="0"/>
    </xf>
    <xf numFmtId="0" fontId="4" fillId="0" borderId="16" xfId="1" applyFont="1" applyBorder="1" applyProtection="1">
      <protection locked="0"/>
    </xf>
    <xf numFmtId="0" fontId="1" fillId="0" borderId="17" xfId="1" applyBorder="1" applyAlignment="1" applyProtection="1">
      <alignment horizontal="center"/>
      <protection locked="0"/>
    </xf>
    <xf numFmtId="176" fontId="3" fillId="0" borderId="18" xfId="1" applyNumberFormat="1" applyFont="1" applyBorder="1" applyProtection="1">
      <protection locked="0"/>
    </xf>
    <xf numFmtId="176" fontId="3" fillId="0" borderId="19" xfId="1" applyNumberFormat="1" applyFont="1" applyBorder="1" applyProtection="1">
      <protection locked="0"/>
    </xf>
    <xf numFmtId="176" fontId="3" fillId="0" borderId="20" xfId="1" applyNumberFormat="1" applyFont="1" applyBorder="1" applyProtection="1">
      <protection locked="0"/>
    </xf>
    <xf numFmtId="176" fontId="3" fillId="0" borderId="21" xfId="1" applyNumberFormat="1" applyFont="1" applyBorder="1" applyProtection="1">
      <protection locked="0"/>
    </xf>
    <xf numFmtId="176" fontId="3" fillId="2" borderId="22" xfId="1" applyNumberFormat="1" applyFont="1" applyFill="1" applyBorder="1"/>
    <xf numFmtId="176" fontId="3" fillId="0" borderId="23" xfId="1" applyNumberFormat="1" applyFont="1" applyBorder="1" applyProtection="1">
      <protection locked="0"/>
    </xf>
    <xf numFmtId="176" fontId="3" fillId="0" borderId="24" xfId="1" applyNumberFormat="1" applyFont="1" applyBorder="1" applyProtection="1">
      <protection locked="0"/>
    </xf>
    <xf numFmtId="176" fontId="3" fillId="2" borderId="25" xfId="1" applyNumberFormat="1" applyFont="1" applyFill="1" applyBorder="1"/>
    <xf numFmtId="176" fontId="3" fillId="0" borderId="26" xfId="1" applyNumberFormat="1" applyFont="1" applyBorder="1" applyProtection="1">
      <protection locked="0"/>
    </xf>
    <xf numFmtId="176" fontId="3" fillId="0" borderId="25" xfId="1" applyNumberFormat="1" applyFont="1" applyBorder="1" applyProtection="1">
      <protection locked="0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8"/>
  <sheetViews>
    <sheetView tabSelected="1" workbookViewId="0">
      <selection activeCell="D6" sqref="D6"/>
    </sheetView>
  </sheetViews>
  <sheetFormatPr defaultRowHeight="18"/>
  <cols>
    <col min="1" max="1" width="16.59765625" customWidth="1"/>
    <col min="2" max="2" width="22.69921875" customWidth="1"/>
    <col min="3" max="6" width="15.59765625" customWidth="1"/>
  </cols>
  <sheetData>
    <row r="1" spans="1:6" ht="18.75">
      <c r="A1" s="1">
        <v>45627</v>
      </c>
      <c r="B1" s="11"/>
      <c r="C1" s="23" t="s">
        <v>8</v>
      </c>
      <c r="D1" s="11"/>
      <c r="E1" s="11"/>
      <c r="F1" s="39" t="s">
        <v>21</v>
      </c>
    </row>
    <row r="2" spans="1:6" ht="18.75">
      <c r="A2" s="2"/>
      <c r="B2" s="12" t="s">
        <v>18</v>
      </c>
      <c r="C2" s="22" t="s">
        <v>36</v>
      </c>
      <c r="D2" s="22" t="s">
        <v>37</v>
      </c>
      <c r="E2" s="20" t="s">
        <v>38</v>
      </c>
      <c r="F2" s="40" t="s">
        <v>39</v>
      </c>
    </row>
    <row r="3" spans="1:6">
      <c r="A3" s="3"/>
      <c r="B3" s="13" t="s">
        <v>19</v>
      </c>
      <c r="C3" s="24">
        <v>331</v>
      </c>
      <c r="D3" s="33">
        <f t="shared" ref="D3:D14" si="0">SUM(E3:F3)</f>
        <v>870</v>
      </c>
      <c r="E3" s="38">
        <v>435</v>
      </c>
      <c r="F3" s="41">
        <v>435</v>
      </c>
    </row>
    <row r="4" spans="1:6">
      <c r="A4" s="4"/>
      <c r="B4" s="14" t="s">
        <v>6</v>
      </c>
      <c r="C4" s="25">
        <v>166</v>
      </c>
      <c r="D4" s="33">
        <f t="shared" si="0"/>
        <v>363</v>
      </c>
      <c r="E4" s="25">
        <v>181</v>
      </c>
      <c r="F4" s="42">
        <v>182</v>
      </c>
    </row>
    <row r="5" spans="1:6">
      <c r="A5" s="5" t="s">
        <v>4</v>
      </c>
      <c r="B5" s="14" t="s">
        <v>20</v>
      </c>
      <c r="C5" s="25">
        <v>96</v>
      </c>
      <c r="D5" s="33">
        <f t="shared" si="0"/>
        <v>208</v>
      </c>
      <c r="E5" s="25">
        <v>99</v>
      </c>
      <c r="F5" s="43">
        <v>109</v>
      </c>
    </row>
    <row r="6" spans="1:6">
      <c r="A6" s="4"/>
      <c r="B6" s="14" t="s">
        <v>22</v>
      </c>
      <c r="C6" s="25">
        <v>159</v>
      </c>
      <c r="D6" s="33">
        <f t="shared" si="0"/>
        <v>358</v>
      </c>
      <c r="E6" s="25">
        <v>169</v>
      </c>
      <c r="F6" s="43">
        <v>189</v>
      </c>
    </row>
    <row r="7" spans="1:6">
      <c r="A7" s="4"/>
      <c r="B7" s="14" t="s">
        <v>1</v>
      </c>
      <c r="C7" s="25">
        <v>142</v>
      </c>
      <c r="D7" s="33">
        <f t="shared" si="0"/>
        <v>323</v>
      </c>
      <c r="E7" s="25">
        <v>151</v>
      </c>
      <c r="F7" s="43">
        <v>172</v>
      </c>
    </row>
    <row r="8" spans="1:6">
      <c r="A8" s="4"/>
      <c r="B8" s="14" t="s">
        <v>24</v>
      </c>
      <c r="C8" s="25">
        <v>500</v>
      </c>
      <c r="D8" s="33">
        <f t="shared" si="0"/>
        <v>1153</v>
      </c>
      <c r="E8" s="25">
        <v>564</v>
      </c>
      <c r="F8" s="43">
        <v>589</v>
      </c>
    </row>
    <row r="9" spans="1:6">
      <c r="A9" s="4"/>
      <c r="B9" s="14" t="s">
        <v>26</v>
      </c>
      <c r="C9" s="25">
        <v>52</v>
      </c>
      <c r="D9" s="33">
        <f t="shared" si="0"/>
        <v>96</v>
      </c>
      <c r="E9" s="25">
        <v>46</v>
      </c>
      <c r="F9" s="43">
        <v>50</v>
      </c>
    </row>
    <row r="10" spans="1:6">
      <c r="A10" s="4"/>
      <c r="B10" s="14" t="s">
        <v>27</v>
      </c>
      <c r="C10" s="25">
        <v>596</v>
      </c>
      <c r="D10" s="33">
        <f t="shared" si="0"/>
        <v>1327</v>
      </c>
      <c r="E10" s="25">
        <v>627</v>
      </c>
      <c r="F10" s="43">
        <v>700</v>
      </c>
    </row>
    <row r="11" spans="1:6">
      <c r="A11" s="5" t="s">
        <v>7</v>
      </c>
      <c r="B11" s="14" t="s">
        <v>23</v>
      </c>
      <c r="C11" s="25">
        <v>123</v>
      </c>
      <c r="D11" s="33">
        <f t="shared" si="0"/>
        <v>259</v>
      </c>
      <c r="E11" s="25">
        <v>124</v>
      </c>
      <c r="F11" s="43">
        <v>135</v>
      </c>
    </row>
    <row r="12" spans="1:6">
      <c r="A12" s="4"/>
      <c r="B12" s="14" t="s">
        <v>29</v>
      </c>
      <c r="C12" s="25">
        <v>83</v>
      </c>
      <c r="D12" s="33">
        <f t="shared" si="0"/>
        <v>158</v>
      </c>
      <c r="E12" s="25">
        <v>67</v>
      </c>
      <c r="F12" s="43">
        <v>91</v>
      </c>
    </row>
    <row r="13" spans="1:6">
      <c r="A13" s="4"/>
      <c r="B13" s="14" t="s">
        <v>30</v>
      </c>
      <c r="C13" s="25">
        <v>64</v>
      </c>
      <c r="D13" s="34">
        <f t="shared" si="0"/>
        <v>104</v>
      </c>
      <c r="E13" s="25">
        <v>66</v>
      </c>
      <c r="F13" s="43">
        <v>38</v>
      </c>
    </row>
    <row r="14" spans="1:6" ht="18.75">
      <c r="A14" s="6"/>
      <c r="B14" s="15" t="s">
        <v>31</v>
      </c>
      <c r="C14" s="26">
        <v>59</v>
      </c>
      <c r="D14" s="35">
        <f t="shared" si="0"/>
        <v>167</v>
      </c>
      <c r="E14" s="26">
        <v>81</v>
      </c>
      <c r="F14" s="44">
        <v>86</v>
      </c>
    </row>
    <row r="15" spans="1:6" ht="18.75">
      <c r="A15" s="5" t="s">
        <v>10</v>
      </c>
      <c r="B15" s="16"/>
      <c r="C15" s="27">
        <f>SUM(C3:C14)</f>
        <v>2371</v>
      </c>
      <c r="D15" s="31">
        <f>SUM(D3:D14)</f>
        <v>5386</v>
      </c>
      <c r="E15" s="27">
        <f>SUM(E3:E14)</f>
        <v>2610</v>
      </c>
      <c r="F15" s="45">
        <f>SUM(F3:F14)</f>
        <v>2776</v>
      </c>
    </row>
    <row r="16" spans="1:6">
      <c r="A16" s="7" t="s">
        <v>3</v>
      </c>
      <c r="B16" s="17" t="s">
        <v>32</v>
      </c>
      <c r="C16" s="28">
        <v>114</v>
      </c>
      <c r="D16" s="36">
        <f>SUM(E16:F16)</f>
        <v>243</v>
      </c>
      <c r="E16" s="28">
        <v>113</v>
      </c>
      <c r="F16" s="41">
        <v>130</v>
      </c>
    </row>
    <row r="17" spans="1:6">
      <c r="A17" s="4"/>
      <c r="B17" s="14" t="s">
        <v>33</v>
      </c>
      <c r="C17" s="25">
        <v>50</v>
      </c>
      <c r="D17" s="34">
        <f>SUM(E17:F17)</f>
        <v>127</v>
      </c>
      <c r="E17" s="25">
        <v>55</v>
      </c>
      <c r="F17" s="43">
        <v>72</v>
      </c>
    </row>
    <row r="18" spans="1:6">
      <c r="A18" s="4"/>
      <c r="B18" s="18" t="s">
        <v>25</v>
      </c>
      <c r="C18" s="29">
        <v>169</v>
      </c>
      <c r="D18" s="35">
        <f>SUM(E18:F18)</f>
        <v>291</v>
      </c>
      <c r="E18" s="29">
        <v>139</v>
      </c>
      <c r="F18" s="46">
        <v>152</v>
      </c>
    </row>
    <row r="19" spans="1:6" ht="18.75">
      <c r="A19" s="8" t="s">
        <v>13</v>
      </c>
      <c r="B19" s="19" t="s">
        <v>9</v>
      </c>
      <c r="C19" s="30">
        <v>43</v>
      </c>
      <c r="D19" s="37">
        <f>SUM(E19:F19)</f>
        <v>129</v>
      </c>
      <c r="E19" s="30">
        <v>71</v>
      </c>
      <c r="F19" s="47">
        <v>58</v>
      </c>
    </row>
    <row r="20" spans="1:6" ht="18.75">
      <c r="A20" s="8" t="s">
        <v>10</v>
      </c>
      <c r="B20" s="15"/>
      <c r="C20" s="31">
        <f>SUM(C16:C19)</f>
        <v>376</v>
      </c>
      <c r="D20" s="31">
        <f>SUM(D16:D19)</f>
        <v>790</v>
      </c>
      <c r="E20" s="31">
        <f>SUM(E16:E19)</f>
        <v>378</v>
      </c>
      <c r="F20" s="48">
        <f>SUM(F16:F19)</f>
        <v>412</v>
      </c>
    </row>
    <row r="21" spans="1:6">
      <c r="A21" s="7" t="s">
        <v>12</v>
      </c>
      <c r="B21" s="17" t="s">
        <v>0</v>
      </c>
      <c r="C21" s="28">
        <v>72</v>
      </c>
      <c r="D21" s="36">
        <f>SUM(E21:F21)</f>
        <v>160</v>
      </c>
      <c r="E21" s="28">
        <v>84</v>
      </c>
      <c r="F21" s="49">
        <v>76</v>
      </c>
    </row>
    <row r="22" spans="1:6">
      <c r="A22" s="5"/>
      <c r="B22" s="14" t="s">
        <v>28</v>
      </c>
      <c r="C22" s="25">
        <v>35</v>
      </c>
      <c r="D22" s="34">
        <f>SUM(E22:F22)</f>
        <v>85</v>
      </c>
      <c r="E22" s="25">
        <v>45</v>
      </c>
      <c r="F22" s="43">
        <v>40</v>
      </c>
    </row>
    <row r="23" spans="1:6" ht="18.75">
      <c r="A23" s="8" t="s">
        <v>2</v>
      </c>
      <c r="B23" s="19" t="s">
        <v>34</v>
      </c>
      <c r="C23" s="30">
        <v>65</v>
      </c>
      <c r="D23" s="37">
        <f>SUM(E23:F23)</f>
        <v>163</v>
      </c>
      <c r="E23" s="30">
        <v>82</v>
      </c>
      <c r="F23" s="47">
        <v>81</v>
      </c>
    </row>
    <row r="24" spans="1:6" ht="18.75">
      <c r="A24" s="9" t="s">
        <v>10</v>
      </c>
      <c r="B24" s="20"/>
      <c r="C24" s="31">
        <f>SUM(C21:C23)</f>
        <v>172</v>
      </c>
      <c r="D24" s="31">
        <f>SUM(D21:D23)</f>
        <v>408</v>
      </c>
      <c r="E24" s="31">
        <f>SUM(E21:E23)</f>
        <v>211</v>
      </c>
      <c r="F24" s="48">
        <f>SUM(F21:F23)</f>
        <v>197</v>
      </c>
    </row>
    <row r="25" spans="1:6" ht="18.75">
      <c r="A25" s="10" t="s">
        <v>5</v>
      </c>
      <c r="B25" s="21" t="s">
        <v>14</v>
      </c>
      <c r="C25" s="32">
        <v>209</v>
      </c>
      <c r="D25" s="31">
        <f>SUM(E25:F25)</f>
        <v>405</v>
      </c>
      <c r="E25" s="32">
        <v>189</v>
      </c>
      <c r="F25" s="50">
        <v>216</v>
      </c>
    </row>
    <row r="26" spans="1:6" ht="18.75">
      <c r="A26" s="10" t="s">
        <v>15</v>
      </c>
      <c r="B26" s="21" t="s">
        <v>35</v>
      </c>
      <c r="C26" s="32">
        <v>310</v>
      </c>
      <c r="D26" s="31">
        <f>SUM(E26:F26)</f>
        <v>653</v>
      </c>
      <c r="E26" s="32">
        <v>326</v>
      </c>
      <c r="F26" s="50">
        <v>327</v>
      </c>
    </row>
    <row r="27" spans="1:6" ht="18.75">
      <c r="A27" s="10" t="s">
        <v>16</v>
      </c>
      <c r="B27" s="21" t="s">
        <v>11</v>
      </c>
      <c r="C27" s="32">
        <v>156</v>
      </c>
      <c r="D27" s="31">
        <f>SUM(E27:F27)</f>
        <v>343</v>
      </c>
      <c r="E27" s="32">
        <v>164</v>
      </c>
      <c r="F27" s="50">
        <v>179</v>
      </c>
    </row>
    <row r="28" spans="1:6" ht="18.75">
      <c r="A28" s="10" t="s">
        <v>17</v>
      </c>
      <c r="B28" s="22"/>
      <c r="C28" s="31">
        <f>C15+C20+C24+C25+C26+C27</f>
        <v>3594</v>
      </c>
      <c r="D28" s="31">
        <f>D15+D20+D24+D25+D26+D27</f>
        <v>7985</v>
      </c>
      <c r="E28" s="31">
        <f>E15+E20+E24+E25+E26+E27</f>
        <v>3878</v>
      </c>
      <c r="F28" s="48">
        <f>SUM(F15+F20+F24+F25+F26+F27)</f>
        <v>4107</v>
      </c>
    </row>
  </sheetData>
  <mergeCells count="4">
    <mergeCell ref="A15:B15"/>
    <mergeCell ref="A20:B20"/>
    <mergeCell ref="A24:B24"/>
    <mergeCell ref="A28:B28"/>
  </mergeCells>
  <phoneticPr fontId="2" type="Hiragana"/>
  <pageMargins left="0.7" right="0.7" top="0.75" bottom="0.75" header="0.3" footer="0.3"/>
  <pageSetup paperSize="9" fitToWidth="1" fitToHeight="1" orientation="portrait" usePrinterDefaults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2" type="Hiragana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2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2024-12-03T07:53:29Z</dcterms:created>
  <dcterms:modified xsi:type="dcterms:W3CDTF">2024-12-03T07:56:35Z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2024-12-03T07:56:35Z</vt:filetime>
  </property>
</Properties>
</file>