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部_財政課\00共有フォルダ\E_財政一般\R02\R020814_1707_【作業依頼・９月２３日〆切】平成３０年度財政状況資料集(公会計分)の作成及び提出について\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<sst xmlns="http://schemas.openxmlformats.org/spreadsheetml/2006/main" count="1138" uniqueCount="622">
  <si>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</si>
  <si>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</si>
  <si>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</si>
  <si>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</si>
  <si>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</si>
  <si>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</si>
  <si>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</si>
  <si>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</si>
  <si>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</si>
  <si>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</si>
  <si>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</si>
  <si>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</si>
  <si>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</si>
  <si>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</si>
  <si>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</si>
  <si>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</si>
  <si>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</si>
  <si>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</si>
  <si>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</si>
  <si>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</si>
  <si>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</si>
  <si>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</si>
  <si>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</si>
  <si>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</si>
  <si>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</si>
  <si>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</si>
  <si>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</si>
  <si>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</si>
  <si>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</si>
  <si>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</si>
  <si>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</si>
  <si>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</si>
  <si>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</si>
  <si>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</si>
  <si>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</si>
  <si>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</si>
  <si>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</si>
  <si>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</si>
  <si>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</si>
  <si>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</si>
  <si>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</si>
  <si>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</si>
  <si>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</si>
  <si>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</si>
  <si>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</si>
  <si>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</si>
  <si>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</si>
  <si>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</si>
  <si>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</si>
  <si>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</si>
  <si>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</si>
  <si>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</si>
  <si>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</si>
  <si>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</si>
  <si>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</si>
  <si>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</si>
  <si>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</si>
  <si>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</si>
  <si>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</si>
  <si>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</si>
  <si>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</si>
  <si>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</si>
  <si>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</si>
  <si>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</si>
  <si>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</si>
  <si>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</si>
  <si>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</si>
  <si>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</si>
  <si>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</si>
  <si>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</si>
  <si>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</si>
  <si>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</si>
  <si>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</si>
  <si>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</si>
  <si>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</si>
  <si>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</si>
  <si>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</si>
  <si>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</si>
  <si>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</si>
  <si>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</si>
  <si>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</si>
  <si>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</si>
  <si>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</si>
  <si>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</si>
  <si>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</si>
  <si>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</si>
  <si>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</si>
  <si>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</si>
  <si>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</si>
  <si>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</si>
  <si>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</si>
  <si>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</si>
  <si>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</si>
  <si>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</si>
  <si>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</si>
  <si>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</si>
  <si>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</si>
  <si>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</si>
  <si>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</si>
  <si>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</si>
  <si>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</si>
  <si>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</si>
  <si>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</si>
  <si>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</si>
  <si>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</si>
  <si>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</si>
  <si>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</si>
  <si>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</si>
  <si>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</si>
  <si>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</si>
  <si>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</si>
  <si>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</si>
  <si>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</si>
  <si>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</si>
  <si>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</si>
  <si>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</si>
  <si>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</si>
  <si>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</si>
  <si>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</si>
  <si>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</si>
  <si>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</si>
  <si>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</si>
  <si>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</si>
  <si>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</si>
  <si>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</si>
  <si>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</si>
  <si>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</si>
  <si>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</si>
  <si>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</si>
  <si>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</si>
  <si>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</si>
  <si>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</si>
  <si>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</si>
  <si>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</si>
  <si>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</si>
  <si>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</si>
  <si>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</si>
  <si>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</si>
  <si>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</si>
  <si>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</si>
  <si>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</si>
  <si>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</si>
  <si>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</si>
  <si>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</si>
  <si>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</si>
  <si>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</si>
  <si>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</si>
  <si>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</si>
  <si>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</si>
  <si>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</si>
  <si>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</si>
  <si>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</si>
  <si>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</si>
  <si>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</si>
  <si>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</si>
  <si>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</si>
  <si>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</si>
  <si>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</si>
  <si>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</si>
  <si>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</si>
  <si>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</si>
  <si>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</si>
  <si>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</si>
  <si>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</si>
  <si>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</si>
  <si>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</si>
  <si>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</si>
  <si>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</si>
  <si>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</si>
  <si>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</si>
  <si>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</si>
  <si>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</si>
  <si>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</si>
  <si>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</si>
  <si>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</si>
  <si>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</si>
  <si>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</si>
  <si>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</si>
  <si>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</si>
  <si>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</si>
  <si>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</si>
  <si>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</si>
  <si>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</si>
  <si>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</si>
  <si>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</si>
  <si>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</si>
  <si>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</si>
  <si>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</si>
  <si>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</si>
  <si>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</si>
  <si>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</si>
  <si>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</si>
  <si>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</si>
  <si>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</si>
  <si>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</si>
  <si>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</si>
  <si>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</si>
  <si>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</si>
  <si>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</si>
  <si>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</si>
  <si>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</si>
  <si>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</si>
  <si>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</si>
  <si>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</si>
  <si>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</si>
  <si>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</si>
  <si>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</si>
  <si>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</si>
  <si>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</si>
  <si>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</si>
  <si>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</si>
  <si>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</si>
  <si>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</si>
  <si>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</si>
  <si>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奈良県川西町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</si>
  <si>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</si>
  <si>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</si>
  <si>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</si>
  <si>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</si>
  <si>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</si>
  <si>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</si>
  <si>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</si>
  <si>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</si>
  <si>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</si>
  <si>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</si>
  <si>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</si>
  <si>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</si>
  <si>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</si>
  <si>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</si>
  <si>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</si>
  <si>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</si>
  <si>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</si>
  <si>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</si>
  <si>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</si>
  <si>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</si>
  <si>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</si>
  <si>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</si>
  <si>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</si>
  <si>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</si>
  <si>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</si>
  <si>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</si>
  <si>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</si>
  <si>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</si>
  <si>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</si>
  <si>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</si>
  <si>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</si>
  <si>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</si>
  <si>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</si>
  <si>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</si>
  <si>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</si>
  <si>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</si>
  <si>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</si>
  <si>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</si>
  <si>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</si>
  <si>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</si>
  <si>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</si>
  <si>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</si>
  <si>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</si>
  <si>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</si>
  <si>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</si>
  <si>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</si>
  <si>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</si>
  <si>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</si>
  <si>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</si>
  <si>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</si>
  <si>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</si>
  <si>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</si>
  <si>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</si>
  <si>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</si>
  <si>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</si>
  <si>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</si>
  <si>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</si>
  <si>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</si>
  <si>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</si>
  <si>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</si>
  <si>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</si>
  <si>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</si>
  <si>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</si>
  <si>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</si>
  <si>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</si>
  <si>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</si>
  <si>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</si>
  <si>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</si>
  <si>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</si>
  <si>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</si>
  <si>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</si>
  <si>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</si>
  <si>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</si>
  <si>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</si>
  <si>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</si>
  <si>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</si>
  <si>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</si>
  <si>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</si>
  <si>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</si>
  <si>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</si>
  <si>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</si>
  <si>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</si>
  <si>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</si>
  <si>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</si>
  <si>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</si>
  <si>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</si>
  <si>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</si>
  <si>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</si>
  <si>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</si>
  <si>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</si>
  <si>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</si>
  <si>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</si>
  <si>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</si>
  <si>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</si>
  <si>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</si>
  <si>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</si>
  <si>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</si>
  <si>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</si>
  <si>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</si>
  <si>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</si>
  <si>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</si>
  <si>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</si>
  <si>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</si>
  <si>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</si>
  <si>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</si>
  <si>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</si>
  <si>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</si>
  <si>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</si>
  <si>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</si>
  <si>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</si>
  <si>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</si>
  <si>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</si>
  <si>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</si>
  <si>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</si>
  <si>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</si>
  <si>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</si>
  <si>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</si>
  <si>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</si>
  <si>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</si>
  <si>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</si>
  <si>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</si>
  <si>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</si>
  <si>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</si>
  <si>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</si>
  <si>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</si>
  <si>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</si>
  <si>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</si>
  <si>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</si>
  <si>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</si>
  <si>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</si>
  <si>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</si>
  <si>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</si>
  <si>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</si>
  <si>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</si>
  <si>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</si>
  <si>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</si>
  <si>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</si>
  <si>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</si>
  <si>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</si>
  <si>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</si>
  <si>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</si>
  <si>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</si>
  <si>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</si>
  <si>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</si>
  <si>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</si>
  <si>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</si>
  <si>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</si>
  <si>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</si>
  <si>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</si>
  <si>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奈良県川西町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</si>
  <si>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</si>
  <si>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</si>
  <si>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</si>
  <si>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</si>
  <si>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</si>
  <si>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</si>
  <si>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</si>
  <si>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</si>
  <si>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</si>
  <si>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</si>
  <si>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</si>
  <si>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</si>
  <si>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</si>
  <si>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</si>
  <si>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</si>
  <si>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</si>
  <si>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</si>
  <si>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</si>
  <si>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</si>
  <si>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</si>
  <si>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</si>
  <si>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</si>
  <si>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</si>
  <si>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</si>
  <si>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</si>
  <si>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</si>
  <si>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</si>
  <si>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</si>
  <si>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</si>
  <si>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</si>
  <si>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</si>
  <si>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</si>
  <si>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</si>
  <si>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</si>
  <si>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</si>
  <si>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</si>
  <si>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</si>
  <si>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</si>
  <si>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</si>
  <si>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</si>
  <si>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</si>
  <si>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</si>
  <si>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</si>
  <si>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</si>
  <si>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</si>
  <si>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</si>
  <si>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</si>
  <si>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</si>
  <si>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</si>
  <si>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</si>
  <si>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</si>
  <si>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</si>
  <si>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</si>
  <si>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</si>
  <si>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</si>
  <si>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</si>
  <si>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</si>
  <si>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</si>
  <si>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</si>
  <si>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</si>
  <si>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</si>
  <si>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</si>
  <si>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</si>
  <si>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</si>
  <si>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</si>
  <si>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</si>
  <si>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</si>
  <si>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</si>
  <si>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</si>
  <si>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</si>
  <si>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</si>
  <si>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</si>
  <si>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</si>
  <si>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</si>
  <si>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</si>
  <si>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</si>
  <si>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</si>
  <si>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</si>
  <si>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</si>
  <si>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</si>
  <si>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</si>
  <si>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</si>
  <si>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</si>
  <si>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</si>
  <si>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</si>
  <si>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</si>
  <si>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</si>
  <si>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</si>
  <si>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</si>
  <si>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</si>
  <si>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</si>
  <si>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</si>
  <si>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</si>
  <si>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</si>
  <si>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</si>
  <si>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</si>
  <si>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</si>
  <si>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</si>
  <si>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</si>
  <si>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</si>
  <si>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</si>
  <si>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</si>
  <si>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</si>
  <si>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</si>
  <si>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</si>
  <si>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</si>
  <si>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</si>
  <si>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</si>
  <si>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</si>
  <si>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</si>
  <si>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</si>
  <si>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</si>
  <si>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</si>
  <si>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</si>
  <si>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</si>
  <si>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</si>
  <si>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</si>
  <si>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</si>
  <si>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</si>
  <si>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</si>
  <si>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</si>
  <si>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</si>
  <si>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</si>
  <si>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</si>
  <si>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</si>
  <si>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</si>
  <si>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</si>
  <si>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</si>
  <si>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</si>
  <si>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</si>
  <si>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</si>
  <si>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</si>
  <si>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</si>
  <si>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</si>
  <si>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</si>
  <si>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</si>
  <si>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</si>
  <si>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</si>
  <si>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</si>
  <si>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</si>
  <si>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</si>
  <si>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</si>
  <si>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</si>
  <si>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</si>
  <si>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</si>
  <si>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</si>
  <si>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</si>
  <si>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</si>
  <si>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</si>
  <si>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</si>
  <si>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</si>
  <si>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</si>
  <si>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</si>
  <si>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</si>
  <si>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</si>
  <si>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</si>
  <si>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</si>
  <si>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</si>
  <si>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</si>
  <si>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</si>
  <si>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</si>
  <si>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</si>
  <si>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</si>
  <si>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</si>
  <si>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</si>
  <si>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</si>
  <si>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</si>
  <si>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</si>
  <si>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</si>
  <si>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</si>
  <si>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</si>
  <si>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</si>
  <si>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</si>
  <si>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</si>
  <si>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</si>
  <si>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</si>
  <si>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</si>
  <si>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</si>
  <si>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</si>
  <si>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</si>
  <si>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</si>
  <si>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</si>
  <si>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</si>
  <si>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</si>
  <si>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</si>
  <si>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</si>
  <si>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</si>
  <si>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</si>
  <si>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</si>
  <si>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</si>
  <si>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</si>
  <si>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住宅新築資金等貸付事業特別会計</t>
  </si>
  <si>
    <t>▲ 0.67</t>
  </si>
  <si>
    <t>▲ 0.59</t>
  </si>
  <si>
    <t>▲ 0.49</t>
  </si>
  <si>
    <t>▲ 0.45</t>
  </si>
  <si>
    <t>▲ 0.40</t>
  </si>
  <si>
    <t>一般会計</t>
  </si>
  <si>
    <t>水道事業会計</t>
  </si>
  <si>
    <t>公共下水道事業会計</t>
  </si>
  <si>
    <t>国民健康保険特別会計</t>
  </si>
  <si>
    <t>介護保険事業特別会計</t>
  </si>
  <si>
    <t>後期高齢者医療特別会計</t>
  </si>
  <si>
    <t>その他会計（赤字）</t>
  </si>
  <si>
    <t>▲ 0.20</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</si>
  <si>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</si>
  <si>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</si>
  <si>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</si>
  <si>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</si>
  <si>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</si>
  <si>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</si>
  <si>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</si>
  <si>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</si>
  <si>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</si>
  <si>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</si>
  <si>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</si>
  <si>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</si>
  <si>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川西町・三宅町式下中学校組合</t>
    <rPh sb="0" eb="3">
      <t>カワニシチョウ</t>
    </rPh>
    <rPh sb="4" eb="7">
      <t>ミヤケチョウ</t>
    </rPh>
    <rPh sb="7" eb="8">
      <t>シキ</t>
    </rPh>
    <rPh sb="8" eb="9">
      <t>シタ</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</si>
  <si>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</si>
  <si>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t>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</si>
  <si>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</si>
  <si>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</si>
  <si>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7">
      <t>コウレイ</t>
    </rPh>
    <rPh sb="7" eb="8">
      <t>モノ</t>
    </rPh>
    <rPh sb="8" eb="10">
      <t>イリョウ</t>
    </rPh>
    <rPh sb="10" eb="12">
      <t>コウイキ</t>
    </rPh>
    <rPh sb="12" eb="14">
      <t>レンゴウ</t>
    </rPh>
    <phoneticPr fontId="2"/>
  </si>
  <si>
    <t>-</t>
    <phoneticPr fontId="2"/>
  </si>
  <si>
    <t>-</t>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</si>
  <si>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</si>
  <si>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</si>
  <si>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国保中央病院組合</t>
    <rPh sb="0" eb="2">
      <t>コクホ</t>
    </rPh>
    <rPh sb="2" eb="4">
      <t>チュウオウ</t>
    </rPh>
    <rPh sb="4" eb="6">
      <t>ビョウイン</t>
    </rPh>
    <rPh sb="6" eb="8">
      <t>クミアイ</t>
    </rPh>
    <phoneticPr fontId="2"/>
  </si>
  <si>
    <t>川西町土地開発公社</t>
    <rPh sb="0" eb="3">
      <t>カワニシチョウ</t>
    </rPh>
    <rPh sb="3" eb="5">
      <t>トチ</t>
    </rPh>
    <rPh sb="5" eb="7">
      <t>カイハツ</t>
    </rPh>
    <rPh sb="7" eb="9">
      <t>コウシャ</t>
    </rPh>
    <phoneticPr fontId="2"/>
  </si>
  <si>
    <t>-</t>
    <phoneticPr fontId="2"/>
  </si>
  <si>
    <t>-</t>
    <phoneticPr fontId="2"/>
  </si>
  <si>
    <t>-</t>
    <phoneticPr fontId="2"/>
  </si>
  <si>
    <t>-</t>
    <phoneticPr fontId="2"/>
  </si>
  <si>
    <t>まちづくり基金</t>
    <rPh sb="5" eb="7">
      <t>キキン</t>
    </rPh>
    <phoneticPr fontId="2"/>
  </si>
  <si>
    <t>地域福祉基金</t>
    <rPh sb="0" eb="2">
      <t>チイキ</t>
    </rPh>
    <rPh sb="2" eb="4">
      <t>フクシ</t>
    </rPh>
    <rPh sb="4" eb="6">
      <t>キキン</t>
    </rPh>
    <phoneticPr fontId="2"/>
  </si>
  <si>
    <t>地域づくり振興基金</t>
    <rPh sb="0" eb="2">
      <t>チイキ</t>
    </rPh>
    <rPh sb="5" eb="7">
      <t>シンコウ</t>
    </rPh>
    <rPh sb="7" eb="9">
      <t>キキン</t>
    </rPh>
    <phoneticPr fontId="2"/>
  </si>
  <si>
    <t>環境整備基金</t>
    <rPh sb="0" eb="2">
      <t>カンキョウ</t>
    </rPh>
    <rPh sb="2" eb="4">
      <t>セイビ</t>
    </rPh>
    <rPh sb="4" eb="6">
      <t>キキン</t>
    </rPh>
    <phoneticPr fontId="2"/>
  </si>
  <si>
    <t>自治振興基金</t>
    <rPh sb="0" eb="2">
      <t>ジチ</t>
    </rPh>
    <rPh sb="2" eb="4">
      <t>シンコウ</t>
    </rPh>
    <rPh sb="4" eb="6">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</si>
  <si>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</si>
  <si>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</si>
  <si>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</si>
  <si>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</si>
  <si>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</si>
  <si>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</si>
  <si>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将来負担比率は「－％」と、類似団体の中で最良であり、有形固定資産減価償却率においても類似団体平均より5.5%下回る割合となっている。
今後も、経常経費の削減や財政調整基金を始めとした基金の積み立て等を行い、将来にわたり計画性のある健全な財政運営に努める。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</si>
  <si>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</si>
  <si>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</si>
  <si>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</si>
  <si>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</si>
  <si>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</si>
  <si>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</si>
  <si>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</si>
  <si>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と、類似団体の中で最良であり、実質公債費比率は、昨年度に比べ1.6％増の8.6%となっている。大規模事業による起債の償還が控えており、縁故債の繰上償還に取り組むなど、公債費の削減に努め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</si>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</sst>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1A58-4708-ADA5-0C4491C029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98271</c:v>
                </c:pt>
                <c:pt idx="1">
                  <c:v>20308</c:v>
                </c:pt>
                <c:pt idx="2">
                  <c:v>61099</c:v>
                </c:pt>
                <c:pt idx="3">
                  <c:v>66447</c:v>
                </c:pt>
                <c:pt idx="4">
                  <c:v>103283</c:v>
                </c:pt>
              </c:numCache>
            </c:numRef>
          </c:val>
          <c:smooth val="0"/>
          <c:extLst>
            <c:ext xmlns:c16="http://schemas.microsoft.com/office/drawing/2014/chart" uri="{C3380CC4-5D6E-409C-BE32-E72D297353CC}">
              <c16:uniqueId val="{00000001-1A58-4708-ADA5-0C4491C029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4.84</c:v>
                </c:pt>
                <c:pt idx="1">
                  <c:v>6.88</c:v>
                </c:pt>
                <c:pt idx="2">
                  <c:v>7.63</c:v>
                </c:pt>
                <c:pt idx="3">
                  <c:v>11.22</c:v>
                </c:pt>
                <c:pt idx="4">
                  <c:v>13.96</c:v>
                </c:pt>
              </c:numCache>
            </c:numRef>
          </c:val>
          <c:extLst>
            <c:ext xmlns:c16="http://schemas.microsoft.com/office/drawing/2014/chart" uri="{C3380CC4-5D6E-409C-BE32-E72D297353CC}">
              <c16:uniqueId val="{00000000-785C-41C3-AC9C-20C106C767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29.84</c:v>
                </c:pt>
                <c:pt idx="1">
                  <c:v>29.32</c:v>
                </c:pt>
                <c:pt idx="2">
                  <c:v>30.43</c:v>
                </c:pt>
                <c:pt idx="3">
                  <c:v>30.22</c:v>
                </c:pt>
                <c:pt idx="4">
                  <c:v>30.13</c:v>
                </c:pt>
              </c:numCache>
            </c:numRef>
          </c:val>
          <c:extLst>
            <c:ext xmlns:c16="http://schemas.microsoft.com/office/drawing/2014/chart" uri="{C3380CC4-5D6E-409C-BE32-E72D297353CC}">
              <c16:uniqueId val="{00000001-785C-41C3-AC9C-20C106C767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c:v>
                </c:pt>
                <c:pt idx="1">
                  <c:v>2.2799999999999998</c:v>
                </c:pt>
                <c:pt idx="2">
                  <c:v>0.6</c:v>
                </c:pt>
                <c:pt idx="3">
                  <c:v>3.72</c:v>
                </c:pt>
                <c:pt idx="4">
                  <c:v>2.84</c:v>
                </c:pt>
              </c:numCache>
            </c:numRef>
          </c:val>
          <c:smooth val="0"/>
          <c:extLst>
            <c:ext xmlns:c16="http://schemas.microsoft.com/office/drawing/2014/chart" uri="{C3380CC4-5D6E-409C-BE32-E72D297353CC}">
              <c16:uniqueId val="{00000002-785C-41C3-AC9C-20C106C767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0</c:v>
                </c:pt>
                <c:pt idx="7">
                  <c:v>0</c:v>
                </c:pt>
                <c:pt idx="8">
                  <c:v>0</c:v>
                </c:pt>
                <c:pt idx="9">
                  <c:v>0</c:v>
                </c:pt>
              </c:numCache>
            </c:numRef>
          </c:val>
          <c:extLst>
            <c:ext xmlns:c16="http://schemas.microsoft.com/office/drawing/2014/chart" uri="{C3380CC4-5D6E-409C-BE32-E72D297353CC}">
              <c16:uniqueId val="{00000000-EA68-488B-9E1C-C6E66CAEDF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0.2</c:v>
                </c:pt>
                <c:pt idx="5">
                  <c:v>#N/A</c:v>
                </c:pt>
                <c:pt idx="6">
                  <c:v>0</c:v>
                </c:pt>
                <c:pt idx="7">
                  <c:v>0</c:v>
                </c:pt>
                <c:pt idx="8">
                  <c:v>0</c:v>
                </c:pt>
                <c:pt idx="9">
                  <c:v>0</c:v>
                </c:pt>
              </c:numCache>
            </c:numRef>
          </c:val>
          <c:extLst>
            <c:ext xmlns:c16="http://schemas.microsoft.com/office/drawing/2014/chart" uri="{C3380CC4-5D6E-409C-BE32-E72D297353CC}">
              <c16:uniqueId val="{00000001-EA68-488B-9E1C-C6E66CAEDF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68-488B-9E1C-C6E66CAEDFE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EA68-488B-9E1C-C6E66CAEDFE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0.14000000000000001</c:v>
                </c:pt>
                <c:pt idx="4">
                  <c:v>#N/A</c:v>
                </c:pt>
                <c:pt idx="5">
                  <c:v>0.52</c:v>
                </c:pt>
                <c:pt idx="6">
                  <c:v>#N/A</c:v>
                </c:pt>
                <c:pt idx="7">
                  <c:v>0.33</c:v>
                </c:pt>
                <c:pt idx="8">
                  <c:v>#N/A</c:v>
                </c:pt>
                <c:pt idx="9">
                  <c:v>0.02</c:v>
                </c:pt>
              </c:numCache>
            </c:numRef>
          </c:val>
          <c:extLst>
            <c:ext xmlns:c16="http://schemas.microsoft.com/office/drawing/2014/chart" uri="{C3380CC4-5D6E-409C-BE32-E72D297353CC}">
              <c16:uniqueId val="{00000004-EA68-488B-9E1C-C6E66CAEDFE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0.53</c:v>
                </c:pt>
                <c:pt idx="4">
                  <c:v>#N/A</c:v>
                </c:pt>
                <c:pt idx="5">
                  <c:v>0</c:v>
                </c:pt>
                <c:pt idx="6">
                  <c:v>#N/A</c:v>
                </c:pt>
                <c:pt idx="7">
                  <c:v>0.45</c:v>
                </c:pt>
                <c:pt idx="8">
                  <c:v>#N/A</c:v>
                </c:pt>
                <c:pt idx="9">
                  <c:v>0.97</c:v>
                </c:pt>
              </c:numCache>
            </c:numRef>
          </c:val>
          <c:extLst>
            <c:ext xmlns:c16="http://schemas.microsoft.com/office/drawing/2014/chart" uri="{C3380CC4-5D6E-409C-BE32-E72D297353CC}">
              <c16:uniqueId val="{00000005-EA68-488B-9E1C-C6E66CAEDFE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1.03</c:v>
                </c:pt>
                <c:pt idx="8">
                  <c:v>#N/A</c:v>
                </c:pt>
                <c:pt idx="9">
                  <c:v>1.32</c:v>
                </c:pt>
              </c:numCache>
            </c:numRef>
          </c:val>
          <c:extLst>
            <c:ext xmlns:c16="http://schemas.microsoft.com/office/drawing/2014/chart" uri="{C3380CC4-5D6E-409C-BE32-E72D297353CC}">
              <c16:uniqueId val="{00000006-EA68-488B-9E1C-C6E66CAEDFE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12.84</c:v>
                </c:pt>
                <c:pt idx="2">
                  <c:v>#N/A</c:v>
                </c:pt>
                <c:pt idx="3">
                  <c:v>12.47</c:v>
                </c:pt>
                <c:pt idx="4">
                  <c:v>#N/A</c:v>
                </c:pt>
                <c:pt idx="5">
                  <c:v>13.24</c:v>
                </c:pt>
                <c:pt idx="6">
                  <c:v>#N/A</c:v>
                </c:pt>
                <c:pt idx="7">
                  <c:v>12.79</c:v>
                </c:pt>
                <c:pt idx="8">
                  <c:v>#N/A</c:v>
                </c:pt>
                <c:pt idx="9">
                  <c:v>12.22</c:v>
                </c:pt>
              </c:numCache>
            </c:numRef>
          </c:val>
          <c:extLst>
            <c:ext xmlns:c16="http://schemas.microsoft.com/office/drawing/2014/chart" uri="{C3380CC4-5D6E-409C-BE32-E72D297353CC}">
              <c16:uniqueId val="{00000007-EA68-488B-9E1C-C6E66CAEDF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5.51</c:v>
                </c:pt>
                <c:pt idx="2">
                  <c:v>#N/A</c:v>
                </c:pt>
                <c:pt idx="3">
                  <c:v>7.25</c:v>
                </c:pt>
                <c:pt idx="4">
                  <c:v>#N/A</c:v>
                </c:pt>
                <c:pt idx="5">
                  <c:v>7.52</c:v>
                </c:pt>
                <c:pt idx="6">
                  <c:v>#N/A</c:v>
                </c:pt>
                <c:pt idx="7">
                  <c:v>11.68</c:v>
                </c:pt>
                <c:pt idx="8">
                  <c:v>#N/A</c:v>
                </c:pt>
                <c:pt idx="9">
                  <c:v>14.4</c:v>
                </c:pt>
              </c:numCache>
            </c:numRef>
          </c:val>
          <c:extLst>
            <c:ext xmlns:c16="http://schemas.microsoft.com/office/drawing/2014/chart" uri="{C3380CC4-5D6E-409C-BE32-E72D297353CC}">
              <c16:uniqueId val="{00000008-EA68-488B-9E1C-C6E66CAEDFEF}"/>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0.67</c:v>
                </c:pt>
                <c:pt idx="1">
                  <c:v>#N/A</c:v>
                </c:pt>
                <c:pt idx="2">
                  <c:v>0.59</c:v>
                </c:pt>
                <c:pt idx="3">
                  <c:v>#N/A</c:v>
                </c:pt>
                <c:pt idx="4">
                  <c:v>0.49</c:v>
                </c:pt>
                <c:pt idx="5">
                  <c:v>#N/A</c:v>
                </c:pt>
                <c:pt idx="6">
                  <c:v>0.45</c:v>
                </c:pt>
                <c:pt idx="7">
                  <c:v>#N/A</c:v>
                </c:pt>
                <c:pt idx="8">
                  <c:v>0.4</c:v>
                </c:pt>
                <c:pt idx="9">
                  <c:v>#N/A</c:v>
                </c:pt>
              </c:numCache>
            </c:numRef>
          </c:val>
          <c:extLst>
            <c:ext xmlns:c16="http://schemas.microsoft.com/office/drawing/2014/chart" uri="{C3380CC4-5D6E-409C-BE32-E72D297353CC}">
              <c16:uniqueId val="{00000009-EA68-488B-9E1C-C6E66CAEDF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471</c:v>
                </c:pt>
                <c:pt idx="5">
                  <c:v>461</c:v>
                </c:pt>
                <c:pt idx="8">
                  <c:v>422</c:v>
                </c:pt>
                <c:pt idx="11">
                  <c:v>434</c:v>
                </c:pt>
                <c:pt idx="14">
                  <c:v>414</c:v>
                </c:pt>
              </c:numCache>
            </c:numRef>
          </c:val>
          <c:extLst>
            <c:ext xmlns:c16="http://schemas.microsoft.com/office/drawing/2014/chart" uri="{C3380CC4-5D6E-409C-BE32-E72D297353CC}">
              <c16:uniqueId val="{00000000-2B7D-4196-BAB1-21990745C1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7D-4196-BAB1-21990745C1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7</c:v>
                </c:pt>
                <c:pt idx="9">
                  <c:v>14</c:v>
                </c:pt>
                <c:pt idx="12">
                  <c:v>15</c:v>
                </c:pt>
              </c:numCache>
            </c:numRef>
          </c:val>
          <c:extLst>
            <c:ext xmlns:c16="http://schemas.microsoft.com/office/drawing/2014/chart" uri="{C3380CC4-5D6E-409C-BE32-E72D297353CC}">
              <c16:uniqueId val="{00000002-2B7D-4196-BAB1-21990745C1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47</c:v>
                </c:pt>
                <c:pt idx="6">
                  <c:v>52</c:v>
                </c:pt>
                <c:pt idx="9">
                  <c:v>62</c:v>
                </c:pt>
                <c:pt idx="12">
                  <c:v>61</c:v>
                </c:pt>
              </c:numCache>
            </c:numRef>
          </c:val>
          <c:extLst>
            <c:ext xmlns:c16="http://schemas.microsoft.com/office/drawing/2014/chart" uri="{C3380CC4-5D6E-409C-BE32-E72D297353CC}">
              <c16:uniqueId val="{00000003-2B7D-4196-BAB1-21990745C1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101</c:v>
                </c:pt>
                <c:pt idx="3">
                  <c:v>94</c:v>
                </c:pt>
                <c:pt idx="6">
                  <c:v>102</c:v>
                </c:pt>
                <c:pt idx="9">
                  <c:v>129</c:v>
                </c:pt>
                <c:pt idx="12">
                  <c:v>113</c:v>
                </c:pt>
              </c:numCache>
            </c:numRef>
          </c:val>
          <c:extLst>
            <c:ext xmlns:c16="http://schemas.microsoft.com/office/drawing/2014/chart" uri="{C3380CC4-5D6E-409C-BE32-E72D297353CC}">
              <c16:uniqueId val="{00000004-2B7D-4196-BAB1-21990745C1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7D-4196-BAB1-21990745C1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7D-4196-BAB1-21990745C1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377</c:v>
                </c:pt>
                <c:pt idx="3">
                  <c:v>407</c:v>
                </c:pt>
                <c:pt idx="6">
                  <c:v>408</c:v>
                </c:pt>
                <c:pt idx="9">
                  <c:v>446</c:v>
                </c:pt>
                <c:pt idx="12">
                  <c:v>413</c:v>
                </c:pt>
              </c:numCache>
            </c:numRef>
          </c:val>
          <c:extLst>
            <c:ext xmlns:c16="http://schemas.microsoft.com/office/drawing/2014/chart" uri="{C3380CC4-5D6E-409C-BE32-E72D297353CC}">
              <c16:uniqueId val="{00000007-2B7D-4196-BAB1-21990745C1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c:v>
                </c:pt>
                <c:pt idx="2">
                  <c:v>#N/A</c:v>
                </c:pt>
                <c:pt idx="3">
                  <c:v>#N/A</c:v>
                </c:pt>
                <c:pt idx="4">
                  <c:v>89</c:v>
                </c:pt>
                <c:pt idx="5">
                  <c:v>#N/A</c:v>
                </c:pt>
                <c:pt idx="6">
                  <c:v>#N/A</c:v>
                </c:pt>
                <c:pt idx="7">
                  <c:v>147</c:v>
                </c:pt>
                <c:pt idx="8">
                  <c:v>#N/A</c:v>
                </c:pt>
                <c:pt idx="9">
                  <c:v>#N/A</c:v>
                </c:pt>
                <c:pt idx="10">
                  <c:v>217</c:v>
                </c:pt>
                <c:pt idx="11">
                  <c:v>#N/A</c:v>
                </c:pt>
                <c:pt idx="12">
                  <c:v>#N/A</c:v>
                </c:pt>
                <c:pt idx="13">
                  <c:v>188</c:v>
                </c:pt>
                <c:pt idx="14">
                  <c:v>#N/A</c:v>
                </c:pt>
              </c:numCache>
            </c:numRef>
          </c:val>
          <c:smooth val="0"/>
          <c:extLst>
            <c:ext xmlns:c16="http://schemas.microsoft.com/office/drawing/2014/chart" uri="{C3380CC4-5D6E-409C-BE32-E72D297353CC}">
              <c16:uniqueId val="{00000008-2B7D-4196-BAB1-21990745C1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4374</c:v>
                </c:pt>
                <c:pt idx="5">
                  <c:v>4270</c:v>
                </c:pt>
                <c:pt idx="8">
                  <c:v>4143</c:v>
                </c:pt>
                <c:pt idx="11">
                  <c:v>3988</c:v>
                </c:pt>
                <c:pt idx="14">
                  <c:v>4009</c:v>
                </c:pt>
              </c:numCache>
            </c:numRef>
          </c:val>
          <c:extLst>
            <c:ext xmlns:c16="http://schemas.microsoft.com/office/drawing/2014/chart" uri="{C3380CC4-5D6E-409C-BE32-E72D297353CC}">
              <c16:uniqueId val="{00000000-574A-4E48-91CA-D748C86B2E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201</c:v>
                </c:pt>
                <c:pt idx="5">
                  <c:v>224</c:v>
                </c:pt>
                <c:pt idx="8">
                  <c:v>178</c:v>
                </c:pt>
                <c:pt idx="11">
                  <c:v>136</c:v>
                </c:pt>
                <c:pt idx="14">
                  <c:v>150</c:v>
                </c:pt>
              </c:numCache>
            </c:numRef>
          </c:val>
          <c:extLst>
            <c:ext xmlns:c16="http://schemas.microsoft.com/office/drawing/2014/chart" uri="{C3380CC4-5D6E-409C-BE32-E72D297353CC}">
              <c16:uniqueId val="{00000001-574A-4E48-91CA-D748C86B2E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2865</c:v>
                </c:pt>
                <c:pt idx="5">
                  <c:v>3579</c:v>
                </c:pt>
                <c:pt idx="8">
                  <c:v>3555</c:v>
                </c:pt>
                <c:pt idx="11">
                  <c:v>3341</c:v>
                </c:pt>
                <c:pt idx="14">
                  <c:v>3126</c:v>
                </c:pt>
              </c:numCache>
            </c:numRef>
          </c:val>
          <c:extLst>
            <c:ext xmlns:c16="http://schemas.microsoft.com/office/drawing/2014/chart" uri="{C3380CC4-5D6E-409C-BE32-E72D297353CC}">
              <c16:uniqueId val="{00000002-574A-4E48-91CA-D748C86B2E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4A-4E48-91CA-D748C86B2E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4A-4E48-91CA-D748C86B2E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38</c:v>
                </c:pt>
                <c:pt idx="3">
                  <c:v>38</c:v>
                </c:pt>
                <c:pt idx="6">
                  <c:v>38</c:v>
                </c:pt>
                <c:pt idx="9">
                  <c:v>38</c:v>
                </c:pt>
                <c:pt idx="12">
                  <c:v>13</c:v>
                </c:pt>
              </c:numCache>
            </c:numRef>
          </c:val>
          <c:extLst>
            <c:ext xmlns:c16="http://schemas.microsoft.com/office/drawing/2014/chart" uri="{C3380CC4-5D6E-409C-BE32-E72D297353CC}">
              <c16:uniqueId val="{00000005-574A-4E48-91CA-D748C86B2E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703</c:v>
                </c:pt>
                <c:pt idx="3">
                  <c:v>613</c:v>
                </c:pt>
                <c:pt idx="6">
                  <c:v>577</c:v>
                </c:pt>
                <c:pt idx="9">
                  <c:v>573</c:v>
                </c:pt>
                <c:pt idx="12">
                  <c:v>488</c:v>
                </c:pt>
              </c:numCache>
            </c:numRef>
          </c:val>
          <c:extLst>
            <c:ext xmlns:c16="http://schemas.microsoft.com/office/drawing/2014/chart" uri="{C3380CC4-5D6E-409C-BE32-E72D297353CC}">
              <c16:uniqueId val="{00000006-574A-4E48-91CA-D748C86B2E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573</c:v>
                </c:pt>
                <c:pt idx="3">
                  <c:v>575</c:v>
                </c:pt>
                <c:pt idx="6">
                  <c:v>529</c:v>
                </c:pt>
                <c:pt idx="9">
                  <c:v>504</c:v>
                </c:pt>
                <c:pt idx="12">
                  <c:v>462</c:v>
                </c:pt>
              </c:numCache>
            </c:numRef>
          </c:val>
          <c:extLst>
            <c:ext xmlns:c16="http://schemas.microsoft.com/office/drawing/2014/chart" uri="{C3380CC4-5D6E-409C-BE32-E72D297353CC}">
              <c16:uniqueId val="{00000007-574A-4E48-91CA-D748C86B2E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780</c:v>
                </c:pt>
                <c:pt idx="3">
                  <c:v>716</c:v>
                </c:pt>
                <c:pt idx="6">
                  <c:v>663</c:v>
                </c:pt>
                <c:pt idx="9">
                  <c:v>655</c:v>
                </c:pt>
                <c:pt idx="12">
                  <c:v>628</c:v>
                </c:pt>
              </c:numCache>
            </c:numRef>
          </c:val>
          <c:extLst>
            <c:ext xmlns:c16="http://schemas.microsoft.com/office/drawing/2014/chart" uri="{C3380CC4-5D6E-409C-BE32-E72D297353CC}">
              <c16:uniqueId val="{00000008-574A-4E48-91CA-D748C86B2E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4A-4E48-91CA-D748C86B2E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5024</c:v>
                </c:pt>
                <c:pt idx="3">
                  <c:v>4900</c:v>
                </c:pt>
                <c:pt idx="6">
                  <c:v>4778</c:v>
                </c:pt>
                <c:pt idx="9">
                  <c:v>4632</c:v>
                </c:pt>
                <c:pt idx="12">
                  <c:v>4686</c:v>
                </c:pt>
              </c:numCache>
            </c:numRef>
          </c:val>
          <c:extLst>
            <c:ext xmlns:c16="http://schemas.microsoft.com/office/drawing/2014/chart" uri="{C3380CC4-5D6E-409C-BE32-E72D297353CC}">
              <c16:uniqueId val="{0000000A-574A-4E48-91CA-D748C86B2E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4A-4E48-91CA-D748C86B2E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767</c:v>
                </c:pt>
                <c:pt idx="1">
                  <c:v>768</c:v>
                </c:pt>
                <c:pt idx="2">
                  <c:v>770</c:v>
                </c:pt>
              </c:numCache>
            </c:numRef>
          </c:val>
          <c:extLst>
            <c:ext xmlns:c16="http://schemas.microsoft.com/office/drawing/2014/chart" uri="{C3380CC4-5D6E-409C-BE32-E72D297353CC}">
              <c16:uniqueId val="{00000000-64C5-46C1-BAF7-55949E278F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1626</c:v>
                </c:pt>
                <c:pt idx="1">
                  <c:v>1629</c:v>
                </c:pt>
                <c:pt idx="2">
                  <c:v>1631</c:v>
                </c:pt>
              </c:numCache>
            </c:numRef>
          </c:val>
          <c:extLst>
            <c:ext xmlns:c16="http://schemas.microsoft.com/office/drawing/2014/chart" uri="{C3380CC4-5D6E-409C-BE32-E72D297353CC}">
              <c16:uniqueId val="{00000001-64C5-46C1-BAF7-55949E278F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1849</c:v>
                </c:pt>
                <c:pt idx="1">
                  <c:v>1620</c:v>
                </c:pt>
                <c:pt idx="2">
                  <c:v>1505</c:v>
                </c:pt>
              </c:numCache>
            </c:numRef>
          </c:val>
          <c:extLst>
            <c:ext xmlns:c16="http://schemas.microsoft.com/office/drawing/2014/chart" uri="{C3380CC4-5D6E-409C-BE32-E72D297353CC}">
              <c16:uniqueId val="{00000002-64C5-46C1-BAF7-55949E278F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{CD736D33-9579-48C6-8953-C96CFFC8EB63}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AA-4B4C-ACC7-6368BED07D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{3D7AD72E-9095-4944-9DA6-41EC08B6EF03}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AA-4B4C-ACC7-6368BED07D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{D7560969-DAE5-4E8C-8AF9-BD2EFDC4D664}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AA-4B4C-ACC7-6368BED07D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{75D3B372-0B24-4CAF-AE1A-0B832678ED79}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AA-4B4C-ACC7-6368BED07D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{BEBF4859-F32A-4006-80ED-68D97ABF3432}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AA-4B4C-ACC7-6368BED07DB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{CAC00202-E304-4B6E-A4C5-027368CCA5EB}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AA-4B4C-ACC7-6368BED07DB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{273B64D5-10F9-43C3-8BB6-D44068C7C935}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AA-4B4C-ACC7-6368BED07DB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{20B56027-50B6-48A0-A8BA-68CD0079D136}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AA-4B4C-ACC7-6368BED07DB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{541DC519-D964-4767-A211-59CF62402753}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AA-4B4C-ACC7-6368BED07D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51.6</c:v>
                </c:pt>
                <c:pt idx="16">
                  <c:v>53.4</c:v>
                </c:pt>
                <c:pt idx="24">
                  <c:v>54.2</c:v>
                </c:pt>
                <c:pt idx="32">
                  <c:v>55.2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AA-4B4C-ACC7-6368BED07D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{FE1D3501-6AB9-4424-B5E7-24BA8D63AE31}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AA-4B4C-ACC7-6368BED07D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{688F1079-4014-4B86-A814-EFD77B26B0F7}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AA-4B4C-ACC7-6368BED07D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{C33B9A73-A6AA-428D-9C7F-0F3C56BB016E}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AA-4B4C-ACC7-6368BED07D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{99EFD975-4EA3-4A0D-A037-ED5A6823E8B8}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AA-4B4C-ACC7-6368BED07D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{8F0714E4-B6B7-4987-B6A2-7C89857E495B}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AA-4B4C-ACC7-6368BED07DB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{7B5C849F-E3D1-4495-9E6E-21F675B44A1E}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AA-4B4C-ACC7-6368BED07DB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{E3422EE2-F5EA-4F16-966A-FEF0AFB3E7DA}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AA-4B4C-ACC7-6368BED07DB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{9A421239-661D-4FC9-8697-9BEA64078873}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AA-4B4C-ACC7-6368BED07DB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{CDEA4934-4FC5-4998-ADD0-0EAB7BFAAC44}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AA-4B4C-ACC7-6368BED07D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42AA-4B4C-ACC7-6368BED07DBE}"/>
            </c:ext>
          </c:extLst>
        </c:ser>
        <c:dLbls>
          <c:showLegendKey val="0"/>
          <c:showVal val="1"/>
          <c:showCatName val="0"/>
          <c:showSerName val="0"/>
          <c:showPercent val="0"/>
          <c:showBubbleSize val="0"/>
        </c:dLbls>
        <c:axId val="46179840"/>
        <c:axId val="46181760"/>
      </c:scatterChart>
      <c:valAx>
        <c:axId val="46179840"/>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{9FDF771D-7543-47FF-9C03-CEDDEE311D00}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8F3-4F29-920D-1261E4812A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{FEDFCE20-4367-4CA0-ADA9-3085ABBFAF79}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F3-4F29-920D-1261E4812A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{C7166C3C-B97C-4F3F-9418-1F48F0754B41}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F3-4F29-920D-1261E4812A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{885D3747-D16C-47C2-A5B1-EFE0439B5E5B}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F3-4F29-920D-1261E4812A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{FC93DA9F-AE4D-4EBA-8BAE-4AEDAE544280}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F3-4F29-920D-1261E4812A4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{834F1E1A-9006-4A87-9721-CD01CBA0D9A1}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8F3-4F29-920D-1261E4812A4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{76D60855-ADE5-4579-B394-B877DD392393}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8F3-4F29-920D-1261E4812A4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{2C7A517B-81B6-403D-8D24-B10580FF2657}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8F3-4F29-920D-1261E4812A4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{350ACEF8-0115-4A87-98EB-D80D9CC65A15}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8F3-4F29-920D-1261E4812A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2.7</c:v>
                </c:pt>
                <c:pt idx="16">
                  <c:v>4.2</c:v>
                </c:pt>
                <c:pt idx="24">
                  <c:v>7</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8F3-4F29-920D-1261E4812A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{D0D23142-C46A-4CB6-BA02-ADB1822C44FE}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8F3-4F29-920D-1261E4812A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{73426A11-F9DD-43DC-87EC-280303E0F240}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F3-4F29-920D-1261E4812A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{44FBEE1C-7890-4ABB-8807-1B7CCB7B17E3}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F3-4F29-920D-1261E4812A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{5ADB5E99-6C8C-41C7-85DF-478AEC66E92B}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F3-4F29-920D-1261E4812A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{289A41C5-893E-403A-8D07-EB596B17ED6D}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F3-4F29-920D-1261E4812A4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{7393DB9F-CCC8-430C-B0A2-8A1D59E77413}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8F3-4F29-920D-1261E4812A4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{1CABBDCE-9506-4610-A8D0-8D69C03BFA4D}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8F3-4F29-920D-1261E4812A4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{37F0C09D-D465-4E73-8372-B297A2BF1848}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8F3-4F29-920D-1261E4812A4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{B9E47639-5D3E-40A3-A3DF-6D329B48DEBB}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8F3-4F29-920D-1261E4812A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18F3-4F29-920D-1261E4812A44}"/>
            </c:ext>
          </c:extLst>
        </c:ser>
        <c:dLbls>
          <c:showLegendKey val="0"/>
          <c:showVal val="1"/>
          <c:showCatName val="0"/>
          <c:showSerName val="0"/>
          <c:showPercent val="0"/>
          <c:showBubbleSize val="0"/>
        </c:dLbls>
        <c:axId val="84219776"/>
        <c:axId val="84234240"/>
      </c:scatterChart>
      <c:valAx>
        <c:axId val="8421977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元利償還金等は、過去に公的資金補償金免除繰上償還や縁故債の繰上償還に取り組んだことから、ピーク時に比べ減少傾向にあった。</a:t>
          </a:r>
          <a:r>
            <a:rPr lang="ja-JP" altLang="en-US" sz="1100" b="0" i="0" baseline="0">
              <a:solidFill>
                <a:schemeClr val="dk1"/>
              </a:solidFill>
              <a:effectLst/>
              <a:latin typeface="+mn-lt"/>
              <a:ea typeface="+mn-ea"/>
              <a:cs typeface="+mn-cs"/>
            </a:rPr>
            <a:t>平成３０</a:t>
          </a:r>
          <a:r>
            <a:rPr lang="ja-JP" altLang="ja-JP" sz="1100" b="0" i="0" baseline="0">
              <a:solidFill>
                <a:schemeClr val="dk1"/>
              </a:solidFill>
              <a:effectLst/>
              <a:latin typeface="+mn-lt"/>
              <a:ea typeface="+mn-ea"/>
              <a:cs typeface="+mn-cs"/>
            </a:rPr>
            <a:t>年度は小学校建設関連の起債</a:t>
          </a:r>
          <a:r>
            <a:rPr lang="ja-JP" altLang="en-US" sz="1100" b="0" i="0" baseline="0">
              <a:solidFill>
                <a:schemeClr val="dk1"/>
              </a:solidFill>
              <a:effectLst/>
              <a:latin typeface="+mn-lt"/>
              <a:ea typeface="+mn-ea"/>
              <a:cs typeface="+mn-cs"/>
            </a:rPr>
            <a:t>が一部償還終了になったことから</a:t>
          </a:r>
          <a:r>
            <a:rPr lang="ja-JP" altLang="ja-JP" sz="1100" b="0" i="0" baseline="0">
              <a:solidFill>
                <a:schemeClr val="dk1"/>
              </a:solidFill>
              <a:effectLst/>
              <a:latin typeface="+mn-lt"/>
              <a:ea typeface="+mn-ea"/>
              <a:cs typeface="+mn-cs"/>
            </a:rPr>
            <a:t>元利償還金が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した。今後も大規模事業による新規借入も実施されることもあり、増加が見込まれるが、中長期的な見通しのもとに事業を実施し、起債の発行を可能な限り抑制するよう努めていく。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r>
            <a:rPr kumimoji="1" lang="en-US" altLang="ja-JP" sz="1000">
              <a:latin typeface="ＭＳ ゴシック" pitchFamily="49" charset="-128"/>
              <a:ea typeface="ＭＳ ゴシック" pitchFamily="49" charset="-128"/>
            </a:rPr>
            <a:t>	</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平成</a:t>
          </a:r>
          <a:r>
            <a:rPr lang="ja-JP" altLang="ja-JP" sz="1100" b="0" i="0" baseline="0">
              <a:solidFill>
                <a:schemeClr val="dk1"/>
              </a:solidFill>
              <a:effectLst/>
              <a:latin typeface="+mn-lt"/>
              <a:ea typeface="+mn-ea"/>
              <a:cs typeface="+mn-cs"/>
            </a:rPr>
            <a:t>２６年度における小学校関連事業により地方債残高が大幅に増加したが、縁故債の繰上償還等により完済の地方債が増えたことで</a:t>
          </a:r>
          <a:r>
            <a:rPr lang="ja-JP" altLang="en-US" sz="1100" b="0" i="0" baseline="0">
              <a:solidFill>
                <a:schemeClr val="dk1"/>
              </a:solidFill>
              <a:effectLst/>
              <a:latin typeface="+mn-lt"/>
              <a:ea typeface="+mn-ea"/>
              <a:cs typeface="+mn-cs"/>
            </a:rPr>
            <a:t>平成</a:t>
          </a:r>
          <a:r>
            <a:rPr lang="ja-JP" altLang="ja-JP" sz="1100" b="0" i="0" baseline="0">
              <a:solidFill>
                <a:schemeClr val="dk1"/>
              </a:solidFill>
              <a:effectLst/>
              <a:latin typeface="+mn-lt"/>
              <a:ea typeface="+mn-ea"/>
              <a:cs typeface="+mn-cs"/>
            </a:rPr>
            <a:t>２７年度より減少傾向で</a:t>
          </a:r>
          <a:r>
            <a:rPr lang="ja-JP" altLang="en-US" sz="1100" b="0" i="0" baseline="0">
              <a:solidFill>
                <a:schemeClr val="dk1"/>
              </a:solidFill>
              <a:effectLst/>
              <a:latin typeface="+mn-lt"/>
              <a:ea typeface="+mn-ea"/>
              <a:cs typeface="+mn-cs"/>
            </a:rPr>
            <a:t>あった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平成３０年度は駅周辺整備事業等の大規模事業にかかる起債を発行したことから、前年度を上回る起債残高となった。</a:t>
          </a:r>
          <a:endParaRPr lang="ja-JP" altLang="ja-JP" sz="1400">
            <a:effectLst/>
          </a:endParaRPr>
        </a:p>
        <a:p>
          <a:pPr rtl="0"/>
          <a:r>
            <a:rPr lang="ja-JP" altLang="ja-JP" sz="1100" b="0" i="0" baseline="0">
              <a:solidFill>
                <a:schemeClr val="dk1"/>
              </a:solidFill>
              <a:effectLst/>
              <a:latin typeface="+mn-lt"/>
              <a:ea typeface="+mn-ea"/>
              <a:cs typeface="+mn-cs"/>
            </a:rPr>
            <a:t>毎年度、減債基金を積み立てているが、</a:t>
          </a:r>
          <a:r>
            <a:rPr lang="ja-JP" altLang="en-US" sz="1100" b="0" i="0" baseline="0">
              <a:solidFill>
                <a:schemeClr val="dk1"/>
              </a:solidFill>
              <a:effectLst/>
              <a:latin typeface="+mn-lt"/>
              <a:ea typeface="+mn-ea"/>
              <a:cs typeface="+mn-cs"/>
            </a:rPr>
            <a:t>平成３０</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文化会館空調工事に地域づくり振興基金を充当したため、</a:t>
          </a:r>
          <a:r>
            <a:rPr lang="ja-JP" altLang="ja-JP" sz="1100" b="0" i="0" baseline="0">
              <a:solidFill>
                <a:schemeClr val="dk1"/>
              </a:solidFill>
              <a:effectLst/>
              <a:latin typeface="+mn-lt"/>
              <a:ea typeface="+mn-ea"/>
              <a:cs typeface="+mn-cs"/>
            </a:rPr>
            <a:t>取崩し額が積立額を上回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充当可能基金」は減少した。今後も駅周辺整備等の大規模事業が</a:t>
          </a:r>
          <a:r>
            <a:rPr lang="ja-JP" altLang="en-US" sz="1100" b="0" i="0" baseline="0">
              <a:solidFill>
                <a:schemeClr val="dk1"/>
              </a:solidFill>
              <a:effectLst/>
              <a:latin typeface="+mn-lt"/>
              <a:ea typeface="+mn-ea"/>
              <a:cs typeface="+mn-cs"/>
            </a:rPr>
            <a:t>継続</a:t>
          </a:r>
          <a:r>
            <a:rPr lang="ja-JP" altLang="ja-JP" sz="1100" b="0" i="0" baseline="0">
              <a:solidFill>
                <a:schemeClr val="dk1"/>
              </a:solidFill>
              <a:effectLst/>
              <a:latin typeface="+mn-lt"/>
              <a:ea typeface="+mn-ea"/>
              <a:cs typeface="+mn-cs"/>
            </a:rPr>
            <a:t>されるため、繰上償還や減債基金積立に努めていく。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基金は基本的には預金での運用を行っており、発生した利息を毎年度積立を行っている。駅前周辺整備事業や工業ゾーン創出事業といった大規模事業に備え、預金利息とは別に積み増しも行っている。平成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年度はまちづくり基金に</a:t>
          </a:r>
          <a:r>
            <a:rPr kumimoji="1" lang="ja-JP" altLang="en-US" sz="1100">
              <a:solidFill>
                <a:schemeClr val="dk1"/>
              </a:solidFill>
              <a:effectLst/>
              <a:latin typeface="+mn-lt"/>
              <a:ea typeface="+mn-ea"/>
              <a:cs typeface="+mn-cs"/>
            </a:rPr>
            <a:t>９０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、ふるさと応援基金に１３百万円</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積み立てたが、</a:t>
          </a:r>
          <a:r>
            <a:rPr kumimoji="1" lang="ja-JP" altLang="ja-JP" sz="1100">
              <a:solidFill>
                <a:schemeClr val="dk1"/>
              </a:solidFill>
              <a:effectLst/>
              <a:latin typeface="+mn-lt"/>
              <a:ea typeface="+mn-ea"/>
              <a:cs typeface="+mn-cs"/>
            </a:rPr>
            <a:t>文化会館空調改修に伴い、地域づくり</a:t>
          </a:r>
          <a:r>
            <a:rPr kumimoji="1" lang="ja-JP" altLang="en-US" sz="1100">
              <a:solidFill>
                <a:schemeClr val="dk1"/>
              </a:solidFill>
              <a:effectLst/>
              <a:latin typeface="+mn-lt"/>
              <a:ea typeface="+mn-ea"/>
              <a:cs typeface="+mn-cs"/>
            </a:rPr>
            <a:t>振興</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等を２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百万円を崩したこと等により基金全体としては</a:t>
          </a:r>
          <a:r>
            <a:rPr kumimoji="1" lang="ja-JP" altLang="en-US" sz="1100">
              <a:solidFill>
                <a:schemeClr val="dk1"/>
              </a:solidFill>
              <a:effectLst/>
              <a:latin typeface="+mn-lt"/>
              <a:ea typeface="+mn-ea"/>
              <a:cs typeface="+mn-cs"/>
            </a:rPr>
            <a:t>１億１２百万円</a:t>
          </a:r>
          <a:r>
            <a:rPr kumimoji="1" lang="ja-JP" altLang="ja-JP" sz="1100">
              <a:solidFill>
                <a:schemeClr val="dk1"/>
              </a:solidFill>
              <a:effectLst/>
              <a:latin typeface="+mn-lt"/>
              <a:ea typeface="+mn-ea"/>
              <a:cs typeface="+mn-cs"/>
            </a:rPr>
            <a:t>の減となった。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駅前周辺整備事業や工業ゾーン創出事業といった大規模事業</a:t>
          </a:r>
          <a:r>
            <a:rPr kumimoji="1" lang="ja-JP" altLang="en-US" sz="1100">
              <a:solidFill>
                <a:schemeClr val="dk1"/>
              </a:solidFill>
              <a:effectLst/>
              <a:latin typeface="+mn-lt"/>
              <a:ea typeface="+mn-ea"/>
              <a:cs typeface="+mn-cs"/>
            </a:rPr>
            <a:t>の開始により、事業費の増加が見込まれる。その財源として基金の取崩しを行う</a:t>
          </a:r>
          <a:r>
            <a:rPr kumimoji="1" lang="ja-JP" altLang="ja-JP" sz="1100">
              <a:solidFill>
                <a:schemeClr val="dk1"/>
              </a:solidFill>
              <a:effectLst/>
              <a:latin typeface="+mn-lt"/>
              <a:ea typeface="+mn-ea"/>
              <a:cs typeface="+mn-cs"/>
            </a:rPr>
            <a:t>ことから中長期的には減少する見込みである。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・まちづくり基金：地域の活性化及び地域産業の振興</a:t>
          </a:r>
          <a:endParaRPr lang="ja-JP" altLang="ja-JP" sz="1400">
            <a:effectLst/>
          </a:endParaRPr>
        </a:p>
        <a:p>
          <a:r>
            <a:rPr kumimoji="1" lang="ja-JP" altLang="ja-JP" sz="1100">
              <a:solidFill>
                <a:schemeClr val="dk1"/>
              </a:solidFill>
              <a:effectLst/>
              <a:latin typeface="+mn-lt"/>
              <a:ea typeface="+mn-ea"/>
              <a:cs typeface="+mn-cs"/>
            </a:rPr>
            <a:t>・地域福祉基金：地域における福祉活動の促進、快適な生活環境の形成等</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・地域づくり振興基金：住民の文化の向上及び地域活動の促進</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・まちづくり基金は</a:t>
          </a:r>
          <a:r>
            <a:rPr kumimoji="1" lang="ja-JP" altLang="en-US" sz="1100">
              <a:solidFill>
                <a:schemeClr val="dk1"/>
              </a:solidFill>
              <a:effectLst/>
              <a:latin typeface="+mn-lt"/>
              <a:ea typeface="+mn-ea"/>
              <a:cs typeface="+mn-cs"/>
            </a:rPr>
            <a:t>定期預金運用利息に加え、積み増しも行ったことから９０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・地域づくり振興基金は文化会館空調改修工事の財源として</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百万円を取り崩した。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駅前周辺整備事業や工業ゾーン創出事業の財源としてまちづくり基金には優先して積立を行うため、短期的には増加する見込みである。いずれも事業規模が大きいため、事業の進捗具合に応じて取崩しが発生する見込みである。そのため、長期的には減少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・まちづくり基金を除くその他特定目的基金については、大規模事業完了までは預金運用で発生した利息の積み立てのみ行う予定であり、同額程度または微減する見込みである。事業完了予定の</a:t>
          </a:r>
          <a:r>
            <a:rPr kumimoji="1" lang="en-US" altLang="ja-JP" sz="1100" b="0" i="0" baseline="0">
              <a:solidFill>
                <a:schemeClr val="dk1"/>
              </a:solidFill>
              <a:effectLst/>
              <a:latin typeface="+mn-lt"/>
              <a:ea typeface="+mn-ea"/>
              <a:cs typeface="+mn-cs"/>
            </a:rPr>
            <a:t>2021</a:t>
          </a:r>
          <a:r>
            <a:rPr kumimoji="1" lang="ja-JP" altLang="ja-JP" sz="1100" b="0" i="0" baseline="0">
              <a:solidFill>
                <a:schemeClr val="dk1"/>
              </a:solidFill>
              <a:effectLst/>
              <a:latin typeface="+mn-lt"/>
              <a:ea typeface="+mn-ea"/>
              <a:cs typeface="+mn-cs"/>
            </a:rPr>
            <a:t>年度以降は事業費への財源充当により１０億円程度は減少する見込みである。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預金での運用を行っており、預金利息の積立により微増。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預金での運用を行っており、預金利息の積立により微増。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駅前周辺整備事業や工業ゾーン創出事業等の事業実施により、</a:t>
          </a:r>
          <a:r>
            <a:rPr kumimoji="1" lang="en-US" altLang="ja-JP" sz="1100">
              <a:solidFill>
                <a:schemeClr val="dk1"/>
              </a:solidFill>
              <a:effectLst/>
              <a:latin typeface="+mn-lt"/>
              <a:ea typeface="+mn-ea"/>
              <a:cs typeface="+mn-cs"/>
            </a:rPr>
            <a:t>2028</a:t>
          </a:r>
          <a:r>
            <a:rPr kumimoji="1" lang="ja-JP" altLang="ja-JP" sz="1100">
              <a:solidFill>
                <a:schemeClr val="dk1"/>
              </a:solidFill>
              <a:effectLst/>
              <a:latin typeface="+mn-lt"/>
              <a:ea typeface="+mn-ea"/>
              <a:cs typeface="+mn-cs"/>
            </a:rPr>
            <a:t>年度に地方債償還のピークを迎える。それに備えて毎年度計画的に積立てを</a:t>
          </a:r>
          <a:r>
            <a:rPr kumimoji="1" lang="ja-JP" altLang="en-US" sz="1100">
              <a:solidFill>
                <a:schemeClr val="dk1"/>
              </a:solidFill>
              <a:effectLst/>
              <a:latin typeface="+mn-lt"/>
              <a:ea typeface="+mn-ea"/>
              <a:cs typeface="+mn-cs"/>
            </a:rPr>
            <a:t>行い、短期的には増加する見込みである。</a:t>
          </a:r>
          <a:r>
            <a:rPr kumimoji="1" lang="ja-JP" altLang="ja-JP" sz="1100">
              <a:solidFill>
                <a:schemeClr val="dk1"/>
              </a:solidFill>
              <a:effectLst/>
              <a:latin typeface="+mn-lt"/>
              <a:ea typeface="+mn-ea"/>
              <a:cs typeface="+mn-cs"/>
            </a:rPr>
            <a:t>地方債償還ピークを抑えるため縁故等の起債の繰上償還を予定しており、</a:t>
          </a:r>
          <a:r>
            <a:rPr kumimoji="1" lang="en-US" altLang="ja-JP" sz="1100">
              <a:solidFill>
                <a:schemeClr val="dk1"/>
              </a:solidFill>
              <a:effectLst/>
              <a:latin typeface="+mn-lt"/>
              <a:ea typeface="+mn-ea"/>
              <a:cs typeface="+mn-cs"/>
            </a:rPr>
            <a:t>2029</a:t>
          </a:r>
          <a:r>
            <a:rPr kumimoji="1" lang="ja-JP" altLang="ja-JP" sz="1100">
              <a:solidFill>
                <a:schemeClr val="dk1"/>
              </a:solidFill>
              <a:effectLst/>
              <a:latin typeface="+mn-lt"/>
              <a:ea typeface="+mn-ea"/>
              <a:cs typeface="+mn-cs"/>
            </a:rPr>
            <a:t>年度以降は減少予定である。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8,624
8,460
5.93
4,712,285
4,282,158
356,548
2,554,005
4,686,223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決算において、全国平均より</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、県平均より</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下回る割合となっている。</a:t>
          </a:r>
          <a:endParaRPr lang="ja-JP" altLang="ja-JP">
            <a:effectLst/>
          </a:endParaRPr>
        </a:p>
        <a:p>
          <a:r>
            <a:rPr kumimoji="1" lang="ja-JP" altLang="ja-JP" sz="1100">
              <a:solidFill>
                <a:schemeClr val="dk1"/>
              </a:solidFill>
              <a:effectLst/>
              <a:latin typeface="+mn-lt"/>
              <a:ea typeface="+mn-ea"/>
              <a:cs typeface="+mn-cs"/>
            </a:rPr>
            <a:t>類似団体平均値と比較しても、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ヵ年継続して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超</a:t>
          </a:r>
          <a:r>
            <a:rPr kumimoji="1" lang="ja-JP" altLang="ja-JP" sz="1100">
              <a:solidFill>
                <a:schemeClr val="dk1"/>
              </a:solidFill>
              <a:effectLst/>
              <a:latin typeface="+mn-lt"/>
              <a:ea typeface="+mn-ea"/>
              <a:cs typeface="+mn-cs"/>
            </a:rPr>
            <a:t>下回る割合となっている。</a:t>
          </a:r>
          <a:endParaRPr lang="ja-JP" altLang="ja-JP">
            <a:effectLst/>
          </a:endParaRPr>
        </a:p>
        <a:p>
          <a:r>
            <a:rPr kumimoji="1" lang="ja-JP" altLang="ja-JP" sz="1100">
              <a:solidFill>
                <a:schemeClr val="dk1"/>
              </a:solidFill>
              <a:effectLst/>
              <a:latin typeface="+mn-lt"/>
              <a:ea typeface="+mn-ea"/>
              <a:cs typeface="+mn-cs"/>
            </a:rPr>
            <a:t>全ての区分において、また継続して平均値を下回っていることから、老朽化に対する投資を比較的行えているといえる。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5" name="直線コネクタ 74"/>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8"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9" name="直線コネクタ 78"/>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80" name="有形固定資産減価償却率平均値テキスト"/>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フローチャート: 判断 80"/>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2" name="フローチャート: 判断 81"/>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3" name="フローチャート: 判断 82"/>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4" name="フローチャート: 判断 83"/>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90" name="楕円 89"/>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91" name="有形固定資産減価償却率該当値テキスト"/>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92" name="楕円 91"/>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107678</xdr:rowOff>
    </xdr:to>
    <xdr:cxnSp macro="">
      <xdr:nvCxnSpPr>
        <xdr:cNvPr id="93" name="直線コネクタ 92"/>
        <xdr:cNvCxnSpPr/>
      </xdr:nvCxnSpPr>
      <xdr:spPr>
        <a:xfrm flipV="1">
          <a:off x="4051300" y="633476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81552</xdr:rowOff>
    </xdr:from>
    <xdr:to>
      <xdr:col>15</xdr:col>
      <xdr:colOff>187325</xdr:colOff>
      <xdr:row>33</xdr:row>
      <xdr:rowOff>11702</xdr:rowOff>
    </xdr:to>
    <xdr:sp macro="" textlink="">
      <xdr:nvSpPr>
        <xdr:cNvPr id="94" name="楕円 93"/>
        <xdr:cNvSpPr/>
      </xdr:nvSpPr>
      <xdr:spPr>
        <a:xfrm>
          <a:off x="3238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107678</xdr:rowOff>
    </xdr:from>
    <xdr:to>
      <xdr:col>19</xdr:col>
      <xdr:colOff>136525</xdr:colOff>
      <xdr:row>32</xdr:row>
      <xdr:rowOff>132352</xdr:rowOff>
    </xdr:to>
    <xdr:cxnSp macro="">
      <xdr:nvCxnSpPr>
        <xdr:cNvPr id="95" name="直線コネクタ 94"/>
        <xdr:cNvCxnSpPr/>
      </xdr:nvCxnSpPr>
      <xdr:spPr>
        <a:xfrm flipV="1">
          <a:off x="3289300" y="636560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137069</xdr:rowOff>
    </xdr:from>
    <xdr:to>
      <xdr:col>11</xdr:col>
      <xdr:colOff>187325</xdr:colOff>
      <xdr:row>33</xdr:row>
      <xdr:rowOff>67219</xdr:rowOff>
    </xdr:to>
    <xdr:sp macro="" textlink="">
      <xdr:nvSpPr>
        <xdr:cNvPr id="96" name="楕円 95"/>
        <xdr:cNvSpPr/>
      </xdr:nvSpPr>
      <xdr:spPr>
        <a:xfrm>
          <a:off x="2476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132352</xdr:rowOff>
    </xdr:from>
    <xdr:to>
      <xdr:col>15</xdr:col>
      <xdr:colOff>136525</xdr:colOff>
      <xdr:row>33</xdr:row>
      <xdr:rowOff>16419</xdr:rowOff>
    </xdr:to>
    <xdr:cxnSp macro="">
      <xdr:nvCxnSpPr>
        <xdr:cNvPr id="97" name="直線コネクタ 96"/>
        <xdr:cNvCxnSpPr/>
      </xdr:nvCxnSpPr>
      <xdr:spPr>
        <a:xfrm flipV="1">
          <a:off x="2527300" y="639027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8" name="n_1aveValue有形固定資産減価償却率"/>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9"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100"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101" name="n_1mainValue有形固定資産減価償却率"/>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2829</xdr:rowOff>
    </xdr:from>
    <xdr:ext cx="405111" cy="259045"/>
    <xdr:sp macro="" textlink="">
      <xdr:nvSpPr>
        <xdr:cNvPr id="102" name="n_2mainValue有形固定資産減価償却率"/>
        <xdr:cNvSpPr txBox="1"/>
      </xdr:nvSpPr>
      <xdr:spPr>
        <a:xfrm>
          <a:off x="3086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58346</xdr:rowOff>
    </xdr:from>
    <xdr:ext cx="405111" cy="259045"/>
    <xdr:sp macro="" textlink="">
      <xdr:nvSpPr>
        <xdr:cNvPr id="103" name="n_3mainValue有形固定資産減価償却率"/>
        <xdr:cNvSpPr txBox="1"/>
      </xdr:nvSpPr>
      <xdr:spPr>
        <a:xfrm>
          <a:off x="2324744" y="64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類似団体平均に比べて約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割、全国平均に比べて約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割、奈良県平均に至っては約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割の年数となった。</a:t>
          </a:r>
          <a:endParaRPr lang="ja-JP" altLang="ja-JP">
            <a:effectLst/>
          </a:endParaRPr>
        </a:p>
        <a:p>
          <a:r>
            <a:rPr kumimoji="1" lang="ja-JP" altLang="ja-JP" sz="1100">
              <a:solidFill>
                <a:schemeClr val="dk1"/>
              </a:solidFill>
              <a:effectLst/>
              <a:latin typeface="+mn-lt"/>
              <a:ea typeface="+mn-ea"/>
              <a:cs typeface="+mn-cs"/>
            </a:rPr>
            <a:t>参考指標ではあるものの、すべての区分において平均を大きく下回る結果となっていることから、行政運営は比較的に健全であるといえる。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2" name="直線コネクタ 131"/>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5"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6" name="直線コネクタ 135"/>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7"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8" name="フローチャート: 判断 137"/>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9" name="フローチャート: 判断 138"/>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62378</xdr:rowOff>
    </xdr:from>
    <xdr:to>
      <xdr:col>76</xdr:col>
      <xdr:colOff>73025</xdr:colOff>
      <xdr:row>32</xdr:row>
      <xdr:rowOff>163978</xdr:rowOff>
    </xdr:to>
    <xdr:sp macro="" textlink="">
      <xdr:nvSpPr>
        <xdr:cNvPr id="145" name="楕円 144"/>
        <xdr:cNvSpPr/>
      </xdr:nvSpPr>
      <xdr:spPr>
        <a:xfrm>
          <a:off x="14744700" y="63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40805</xdr:rowOff>
    </xdr:from>
    <xdr:ext cx="469744" cy="259045"/>
    <xdr:sp macro="" textlink="">
      <xdr:nvSpPr>
        <xdr:cNvPr id="146" name="債務償還比率該当値テキスト"/>
        <xdr:cNvSpPr txBox="1"/>
      </xdr:nvSpPr>
      <xdr:spPr>
        <a:xfrm>
          <a:off x="14846300" y="629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60459</xdr:rowOff>
    </xdr:from>
    <xdr:to>
      <xdr:col>72</xdr:col>
      <xdr:colOff>123825</xdr:colOff>
      <xdr:row>32</xdr:row>
      <xdr:rowOff>162059</xdr:rowOff>
    </xdr:to>
    <xdr:sp macro="" textlink="">
      <xdr:nvSpPr>
        <xdr:cNvPr id="147" name="楕円 146"/>
        <xdr:cNvSpPr/>
      </xdr:nvSpPr>
      <xdr:spPr>
        <a:xfrm>
          <a:off x="14033500" y="63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111259</xdr:rowOff>
    </xdr:from>
    <xdr:to>
      <xdr:col>76</xdr:col>
      <xdr:colOff>22225</xdr:colOff>
      <xdr:row>32</xdr:row>
      <xdr:rowOff>113178</xdr:rowOff>
    </xdr:to>
    <xdr:cxnSp macro="">
      <xdr:nvCxnSpPr>
        <xdr:cNvPr id="148" name="直線コネクタ 147"/>
        <xdr:cNvCxnSpPr/>
      </xdr:nvCxnSpPr>
      <xdr:spPr>
        <a:xfrm>
          <a:off x="14084300" y="6369184"/>
          <a:ext cx="711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9"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153186</xdr:rowOff>
    </xdr:from>
    <xdr:ext cx="469744" cy="259045"/>
    <xdr:sp macro="" textlink="">
      <xdr:nvSpPr>
        <xdr:cNvPr id="150" name="n_1mainValue債務償還比率"/>
        <xdr:cNvSpPr txBox="1"/>
      </xdr:nvSpPr>
      <xdr:spPr>
        <a:xfrm>
          <a:off x="13836727" y="641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8,624
8,460
5.93
4,712,285
4,282,158
356,548
2,554,005
4,686,223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157661</xdr:rowOff>
    </xdr:from>
    <xdr:to>
      <xdr:col>24</xdr:col>
      <xdr:colOff>114300</xdr:colOff>
      <xdr:row>33</xdr:row>
      <xdr:rowOff>87811</xdr:rowOff>
    </xdr:to>
    <xdr:sp macro="" textlink="">
      <xdr:nvSpPr>
        <xdr:cNvPr id="72" name="楕円 71"/>
        <xdr:cNvSpPr/>
      </xdr:nvSpPr>
      <xdr:spPr>
        <a:xfrm>
          <a:off x="4584700" y="56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110688</xdr:rowOff>
    </xdr:from>
    <xdr:ext cx="405111" cy="259045"/>
    <xdr:sp macro="" textlink="">
      <xdr:nvSpPr>
        <xdr:cNvPr id="73" name="【道路】&#10;有形固定資産減価償却率該当値テキスト"/>
        <xdr:cNvSpPr txBox="1"/>
      </xdr:nvSpPr>
      <xdr:spPr>
        <a:xfrm>
          <a:off x="4673600" y="55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164193</xdr:rowOff>
    </xdr:from>
    <xdr:to>
      <xdr:col>20</xdr:col>
      <xdr:colOff>38100</xdr:colOff>
      <xdr:row>33</xdr:row>
      <xdr:rowOff>94343</xdr:rowOff>
    </xdr:to>
    <xdr:sp macro="" textlink="">
      <xdr:nvSpPr>
        <xdr:cNvPr id="74" name="楕円 73"/>
        <xdr:cNvSpPr/>
      </xdr:nvSpPr>
      <xdr:spPr>
        <a:xfrm>
          <a:off x="37465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37011</xdr:rowOff>
    </xdr:from>
    <xdr:to>
      <xdr:col>24</xdr:col>
      <xdr:colOff>63500</xdr:colOff>
      <xdr:row>33</xdr:row>
      <xdr:rowOff>43543</xdr:rowOff>
    </xdr:to>
    <xdr:cxnSp macro="">
      <xdr:nvCxnSpPr>
        <xdr:cNvPr id="75" name="直線コネクタ 74"/>
        <xdr:cNvCxnSpPr/>
      </xdr:nvCxnSpPr>
      <xdr:spPr>
        <a:xfrm flipV="1">
          <a:off x="3797300" y="569486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167458</xdr:rowOff>
    </xdr:from>
    <xdr:to>
      <xdr:col>15</xdr:col>
      <xdr:colOff>101600</xdr:colOff>
      <xdr:row>33</xdr:row>
      <xdr:rowOff>97608</xdr:rowOff>
    </xdr:to>
    <xdr:sp macro="" textlink="">
      <xdr:nvSpPr>
        <xdr:cNvPr id="76" name="楕円 75"/>
        <xdr:cNvSpPr/>
      </xdr:nvSpPr>
      <xdr:spPr>
        <a:xfrm>
          <a:off x="2857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43543</xdr:rowOff>
    </xdr:from>
    <xdr:to>
      <xdr:col>19</xdr:col>
      <xdr:colOff>177800</xdr:colOff>
      <xdr:row>33</xdr:row>
      <xdr:rowOff>46808</xdr:rowOff>
    </xdr:to>
    <xdr:cxnSp macro="">
      <xdr:nvCxnSpPr>
        <xdr:cNvPr id="77" name="直線コネクタ 76"/>
        <xdr:cNvCxnSpPr/>
      </xdr:nvCxnSpPr>
      <xdr:spPr>
        <a:xfrm flipV="1">
          <a:off x="2908300" y="57013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2540</xdr:rowOff>
    </xdr:from>
    <xdr:to>
      <xdr:col>10</xdr:col>
      <xdr:colOff>165100</xdr:colOff>
      <xdr:row>33</xdr:row>
      <xdr:rowOff>104140</xdr:rowOff>
    </xdr:to>
    <xdr:sp macro="" textlink="">
      <xdr:nvSpPr>
        <xdr:cNvPr id="78" name="楕円 77"/>
        <xdr:cNvSpPr/>
      </xdr:nvSpPr>
      <xdr:spPr>
        <a:xfrm>
          <a:off x="1968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46808</xdr:rowOff>
    </xdr:from>
    <xdr:to>
      <xdr:col>15</xdr:col>
      <xdr:colOff>50800</xdr:colOff>
      <xdr:row>33</xdr:row>
      <xdr:rowOff>53340</xdr:rowOff>
    </xdr:to>
    <xdr:cxnSp macro="">
      <xdr:nvCxnSpPr>
        <xdr:cNvPr id="79" name="直線コネクタ 78"/>
        <xdr:cNvCxnSpPr/>
      </xdr:nvCxnSpPr>
      <xdr:spPr>
        <a:xfrm flipV="1">
          <a:off x="2019300" y="570465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80"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1" name="n_2aveValue【道路】&#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82" name="n_3ave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110870</xdr:rowOff>
    </xdr:from>
    <xdr:ext cx="405111" cy="259045"/>
    <xdr:sp macro="" textlink="">
      <xdr:nvSpPr>
        <xdr:cNvPr id="83" name="n_1mainValue【道路】&#10;有形固定資産減価償却率"/>
        <xdr:cNvSpPr txBox="1"/>
      </xdr:nvSpPr>
      <xdr:spPr>
        <a:xfrm>
          <a:off x="3582044" y="542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114135</xdr:rowOff>
    </xdr:from>
    <xdr:ext cx="405111" cy="259045"/>
    <xdr:sp macro="" textlink="">
      <xdr:nvSpPr>
        <xdr:cNvPr id="84" name="n_2mainValue【道路】&#10;有形固定資産減価償却率"/>
        <xdr:cNvSpPr txBox="1"/>
      </xdr:nvSpPr>
      <xdr:spPr>
        <a:xfrm>
          <a:off x="2705744" y="542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120667</xdr:rowOff>
    </xdr:from>
    <xdr:ext cx="405111" cy="259045"/>
    <xdr:sp macro="" textlink="">
      <xdr:nvSpPr>
        <xdr:cNvPr id="85" name="n_3mainValue【道路】&#10;有形固定資産減価償却率"/>
        <xdr:cNvSpPr txBox="1"/>
      </xdr:nvSpPr>
      <xdr:spPr>
        <a:xfrm>
          <a:off x="181674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123946</xdr:rowOff>
    </xdr:from>
    <xdr:to>
      <xdr:col>55</xdr:col>
      <xdr:colOff>50800</xdr:colOff>
      <xdr:row>42</xdr:row>
      <xdr:rowOff>54096</xdr:rowOff>
    </xdr:to>
    <xdr:sp macro="" textlink="">
      <xdr:nvSpPr>
        <xdr:cNvPr id="124" name="楕円 123"/>
        <xdr:cNvSpPr/>
      </xdr:nvSpPr>
      <xdr:spPr>
        <a:xfrm>
          <a:off x="10426700" y="71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38873</xdr:rowOff>
    </xdr:from>
    <xdr:ext cx="469744" cy="259045"/>
    <xdr:sp macro="" textlink="">
      <xdr:nvSpPr>
        <xdr:cNvPr id="125" name="【道路】&#10;一人当たり延長該当値テキスト"/>
        <xdr:cNvSpPr txBox="1"/>
      </xdr:nvSpPr>
      <xdr:spPr>
        <a:xfrm>
          <a:off x="10515600" y="70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124125</xdr:rowOff>
    </xdr:from>
    <xdr:to>
      <xdr:col>50</xdr:col>
      <xdr:colOff>165100</xdr:colOff>
      <xdr:row>42</xdr:row>
      <xdr:rowOff>54275</xdr:rowOff>
    </xdr:to>
    <xdr:sp macro="" textlink="">
      <xdr:nvSpPr>
        <xdr:cNvPr id="126" name="楕円 125"/>
        <xdr:cNvSpPr/>
      </xdr:nvSpPr>
      <xdr:spPr>
        <a:xfrm>
          <a:off x="9588500" y="71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3296</xdr:rowOff>
    </xdr:from>
    <xdr:to>
      <xdr:col>55</xdr:col>
      <xdr:colOff>0</xdr:colOff>
      <xdr:row>42</xdr:row>
      <xdr:rowOff>3475</xdr:rowOff>
    </xdr:to>
    <xdr:cxnSp macro="">
      <xdr:nvCxnSpPr>
        <xdr:cNvPr id="127" name="直線コネクタ 126"/>
        <xdr:cNvCxnSpPr/>
      </xdr:nvCxnSpPr>
      <xdr:spPr>
        <a:xfrm flipV="1">
          <a:off x="9639300" y="7204196"/>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124037</xdr:rowOff>
    </xdr:from>
    <xdr:to>
      <xdr:col>46</xdr:col>
      <xdr:colOff>38100</xdr:colOff>
      <xdr:row>42</xdr:row>
      <xdr:rowOff>54187</xdr:rowOff>
    </xdr:to>
    <xdr:sp macro="" textlink="">
      <xdr:nvSpPr>
        <xdr:cNvPr id="128" name="楕円 127"/>
        <xdr:cNvSpPr/>
      </xdr:nvSpPr>
      <xdr:spPr>
        <a:xfrm>
          <a:off x="8699500" y="71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3387</xdr:rowOff>
    </xdr:from>
    <xdr:to>
      <xdr:col>50</xdr:col>
      <xdr:colOff>114300</xdr:colOff>
      <xdr:row>42</xdr:row>
      <xdr:rowOff>3475</xdr:rowOff>
    </xdr:to>
    <xdr:cxnSp macro="">
      <xdr:nvCxnSpPr>
        <xdr:cNvPr id="129" name="直線コネクタ 128"/>
        <xdr:cNvCxnSpPr/>
      </xdr:nvCxnSpPr>
      <xdr:spPr>
        <a:xfrm>
          <a:off x="8750300" y="720428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89770</xdr:rowOff>
    </xdr:from>
    <xdr:to>
      <xdr:col>41</xdr:col>
      <xdr:colOff>101600</xdr:colOff>
      <xdr:row>42</xdr:row>
      <xdr:rowOff>19920</xdr:rowOff>
    </xdr:to>
    <xdr:sp macro="" textlink="">
      <xdr:nvSpPr>
        <xdr:cNvPr id="130" name="楕円 129"/>
        <xdr:cNvSpPr/>
      </xdr:nvSpPr>
      <xdr:spPr>
        <a:xfrm>
          <a:off x="7810500" y="71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140570</xdr:rowOff>
    </xdr:from>
    <xdr:to>
      <xdr:col>45</xdr:col>
      <xdr:colOff>177800</xdr:colOff>
      <xdr:row>42</xdr:row>
      <xdr:rowOff>3387</xdr:rowOff>
    </xdr:to>
    <xdr:cxnSp macro="">
      <xdr:nvCxnSpPr>
        <xdr:cNvPr id="131" name="直線コネクタ 130"/>
        <xdr:cNvCxnSpPr/>
      </xdr:nvCxnSpPr>
      <xdr:spPr>
        <a:xfrm>
          <a:off x="7861300" y="7170020"/>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45402</xdr:rowOff>
    </xdr:from>
    <xdr:ext cx="469744" cy="259045"/>
    <xdr:sp macro="" textlink="">
      <xdr:nvSpPr>
        <xdr:cNvPr id="135" name="n_1mainValue【道路】&#10;一人当たり延長"/>
        <xdr:cNvSpPr txBox="1"/>
      </xdr:nvSpPr>
      <xdr:spPr>
        <a:xfrm>
          <a:off x="9391727" y="72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45314</xdr:rowOff>
    </xdr:from>
    <xdr:ext cx="469744" cy="259045"/>
    <xdr:sp macro="" textlink="">
      <xdr:nvSpPr>
        <xdr:cNvPr id="136" name="n_2mainValue【道路】&#10;一人当たり延長"/>
        <xdr:cNvSpPr txBox="1"/>
      </xdr:nvSpPr>
      <xdr:spPr>
        <a:xfrm>
          <a:off x="8515427" y="724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11047</xdr:rowOff>
    </xdr:from>
    <xdr:ext cx="534377" cy="259045"/>
    <xdr:sp macro="" textlink="">
      <xdr:nvSpPr>
        <xdr:cNvPr id="137" name="n_3mainValue【道路】&#10;一人当たり延長"/>
        <xdr:cNvSpPr txBox="1"/>
      </xdr:nvSpPr>
      <xdr:spPr>
        <a:xfrm>
          <a:off x="7594111" y="72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32476</xdr:rowOff>
    </xdr:from>
    <xdr:to>
      <xdr:col>24</xdr:col>
      <xdr:colOff>114300</xdr:colOff>
      <xdr:row>58</xdr:row>
      <xdr:rowOff>134076</xdr:rowOff>
    </xdr:to>
    <xdr:sp macro="" textlink="">
      <xdr:nvSpPr>
        <xdr:cNvPr id="178" name="楕円 177"/>
        <xdr:cNvSpPr/>
      </xdr:nvSpPr>
      <xdr:spPr>
        <a:xfrm>
          <a:off x="4584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55353</xdr:rowOff>
    </xdr:from>
    <xdr:ext cx="405111" cy="259045"/>
    <xdr:sp macro="" textlink="">
      <xdr:nvSpPr>
        <xdr:cNvPr id="179" name="【橋りょう・トンネル】&#10;有形固定資産減価償却率該当値テキスト"/>
        <xdr:cNvSpPr txBox="1"/>
      </xdr:nvSpPr>
      <xdr:spPr>
        <a:xfrm>
          <a:off x="4673600"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45538</xdr:rowOff>
    </xdr:from>
    <xdr:to>
      <xdr:col>20</xdr:col>
      <xdr:colOff>38100</xdr:colOff>
      <xdr:row>58</xdr:row>
      <xdr:rowOff>147138</xdr:rowOff>
    </xdr:to>
    <xdr:sp macro="" textlink="">
      <xdr:nvSpPr>
        <xdr:cNvPr id="180" name="楕円 179"/>
        <xdr:cNvSpPr/>
      </xdr:nvSpPr>
      <xdr:spPr>
        <a:xfrm>
          <a:off x="3746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83276</xdr:rowOff>
    </xdr:from>
    <xdr:to>
      <xdr:col>24</xdr:col>
      <xdr:colOff>63500</xdr:colOff>
      <xdr:row>58</xdr:row>
      <xdr:rowOff>96338</xdr:rowOff>
    </xdr:to>
    <xdr:cxnSp macro="">
      <xdr:nvCxnSpPr>
        <xdr:cNvPr id="181" name="直線コネクタ 180"/>
        <xdr:cNvCxnSpPr/>
      </xdr:nvCxnSpPr>
      <xdr:spPr>
        <a:xfrm flipV="1">
          <a:off x="3797300" y="100273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55335</xdr:rowOff>
    </xdr:from>
    <xdr:to>
      <xdr:col>15</xdr:col>
      <xdr:colOff>101600</xdr:colOff>
      <xdr:row>58</xdr:row>
      <xdr:rowOff>156935</xdr:rowOff>
    </xdr:to>
    <xdr:sp macro="" textlink="">
      <xdr:nvSpPr>
        <xdr:cNvPr id="182" name="楕円 181"/>
        <xdr:cNvSpPr/>
      </xdr:nvSpPr>
      <xdr:spPr>
        <a:xfrm>
          <a:off x="2857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96338</xdr:rowOff>
    </xdr:from>
    <xdr:to>
      <xdr:col>19</xdr:col>
      <xdr:colOff>177800</xdr:colOff>
      <xdr:row>58</xdr:row>
      <xdr:rowOff>106135</xdr:rowOff>
    </xdr:to>
    <xdr:cxnSp macro="">
      <xdr:nvCxnSpPr>
        <xdr:cNvPr id="183" name="直線コネクタ 182"/>
        <xdr:cNvCxnSpPr/>
      </xdr:nvCxnSpPr>
      <xdr:spPr>
        <a:xfrm flipV="1">
          <a:off x="2908300" y="100404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65133</xdr:rowOff>
    </xdr:from>
    <xdr:to>
      <xdr:col>10</xdr:col>
      <xdr:colOff>165100</xdr:colOff>
      <xdr:row>58</xdr:row>
      <xdr:rowOff>166733</xdr:rowOff>
    </xdr:to>
    <xdr:sp macro="" textlink="">
      <xdr:nvSpPr>
        <xdr:cNvPr id="184" name="楕円 183"/>
        <xdr:cNvSpPr/>
      </xdr:nvSpPr>
      <xdr:spPr>
        <a:xfrm>
          <a:off x="1968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106135</xdr:rowOff>
    </xdr:from>
    <xdr:to>
      <xdr:col>15</xdr:col>
      <xdr:colOff>50800</xdr:colOff>
      <xdr:row>58</xdr:row>
      <xdr:rowOff>115933</xdr:rowOff>
    </xdr:to>
    <xdr:cxnSp macro="">
      <xdr:nvCxnSpPr>
        <xdr:cNvPr id="185" name="直線コネクタ 184"/>
        <xdr:cNvCxnSpPr/>
      </xdr:nvCxnSpPr>
      <xdr:spPr>
        <a:xfrm flipV="1">
          <a:off x="2019300" y="1005023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88"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163665</xdr:rowOff>
    </xdr:from>
    <xdr:ext cx="405111" cy="259045"/>
    <xdr:sp macro="" textlink="">
      <xdr:nvSpPr>
        <xdr:cNvPr id="189" name="n_1mainValue【橋りょう・トンネル】&#10;有形固定資産減価償却率"/>
        <xdr:cNvSpPr txBox="1"/>
      </xdr:nvSpPr>
      <xdr:spPr>
        <a:xfrm>
          <a:off x="3582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2012</xdr:rowOff>
    </xdr:from>
    <xdr:ext cx="405111" cy="259045"/>
    <xdr:sp macro="" textlink="">
      <xdr:nvSpPr>
        <xdr:cNvPr id="190" name="n_2mainValue【橋りょう・トンネル】&#10;有形固定資産減価償却率"/>
        <xdr:cNvSpPr txBox="1"/>
      </xdr:nvSpPr>
      <xdr:spPr>
        <a:xfrm>
          <a:off x="2705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11810</xdr:rowOff>
    </xdr:from>
    <xdr:ext cx="405111" cy="259045"/>
    <xdr:sp macro="" textlink="">
      <xdr:nvSpPr>
        <xdr:cNvPr id="191" name="n_3mainValue【橋りょう・トンネル】&#10;有形固定資産減価償却率"/>
        <xdr:cNvSpPr txBox="1"/>
      </xdr:nvSpPr>
      <xdr:spPr>
        <a:xfrm>
          <a:off x="1816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87285</xdr:rowOff>
    </xdr:from>
    <xdr:to>
      <xdr:col>55</xdr:col>
      <xdr:colOff>50800</xdr:colOff>
      <xdr:row>64</xdr:row>
      <xdr:rowOff>17435</xdr:rowOff>
    </xdr:to>
    <xdr:sp macro="" textlink="">
      <xdr:nvSpPr>
        <xdr:cNvPr id="230" name="楕円 229"/>
        <xdr:cNvSpPr/>
      </xdr:nvSpPr>
      <xdr:spPr>
        <a:xfrm>
          <a:off x="10426700" y="108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2212</xdr:rowOff>
    </xdr:from>
    <xdr:ext cx="599010" cy="259045"/>
    <xdr:sp macro="" textlink="">
      <xdr:nvSpPr>
        <xdr:cNvPr id="231" name="【橋りょう・トンネル】&#10;一人当たり有形固定資産（償却資産）額該当値テキスト"/>
        <xdr:cNvSpPr txBox="1"/>
      </xdr:nvSpPr>
      <xdr:spPr>
        <a:xfrm>
          <a:off x="10515600" y="1080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88891</xdr:rowOff>
    </xdr:from>
    <xdr:to>
      <xdr:col>50</xdr:col>
      <xdr:colOff>165100</xdr:colOff>
      <xdr:row>64</xdr:row>
      <xdr:rowOff>19041</xdr:rowOff>
    </xdr:to>
    <xdr:sp macro="" textlink="">
      <xdr:nvSpPr>
        <xdr:cNvPr id="232" name="楕円 231"/>
        <xdr:cNvSpPr/>
      </xdr:nvSpPr>
      <xdr:spPr>
        <a:xfrm>
          <a:off x="9588500" y="108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138085</xdr:rowOff>
    </xdr:from>
    <xdr:to>
      <xdr:col>55</xdr:col>
      <xdr:colOff>0</xdr:colOff>
      <xdr:row>63</xdr:row>
      <xdr:rowOff>139691</xdr:rowOff>
    </xdr:to>
    <xdr:cxnSp macro="">
      <xdr:nvCxnSpPr>
        <xdr:cNvPr id="233" name="直線コネクタ 232"/>
        <xdr:cNvCxnSpPr/>
      </xdr:nvCxnSpPr>
      <xdr:spPr>
        <a:xfrm flipV="1">
          <a:off x="9639300" y="10939435"/>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90741</xdr:rowOff>
    </xdr:from>
    <xdr:to>
      <xdr:col>46</xdr:col>
      <xdr:colOff>38100</xdr:colOff>
      <xdr:row>64</xdr:row>
      <xdr:rowOff>20891</xdr:rowOff>
    </xdr:to>
    <xdr:sp macro="" textlink="">
      <xdr:nvSpPr>
        <xdr:cNvPr id="234" name="楕円 233"/>
        <xdr:cNvSpPr/>
      </xdr:nvSpPr>
      <xdr:spPr>
        <a:xfrm>
          <a:off x="8699500" y="108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139691</xdr:rowOff>
    </xdr:from>
    <xdr:to>
      <xdr:col>50</xdr:col>
      <xdr:colOff>114300</xdr:colOff>
      <xdr:row>63</xdr:row>
      <xdr:rowOff>141541</xdr:rowOff>
    </xdr:to>
    <xdr:cxnSp macro="">
      <xdr:nvCxnSpPr>
        <xdr:cNvPr id="235" name="直線コネクタ 234"/>
        <xdr:cNvCxnSpPr/>
      </xdr:nvCxnSpPr>
      <xdr:spPr>
        <a:xfrm flipV="1">
          <a:off x="8750300" y="10941041"/>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92719</xdr:rowOff>
    </xdr:from>
    <xdr:to>
      <xdr:col>41</xdr:col>
      <xdr:colOff>101600</xdr:colOff>
      <xdr:row>64</xdr:row>
      <xdr:rowOff>22869</xdr:rowOff>
    </xdr:to>
    <xdr:sp macro="" textlink="">
      <xdr:nvSpPr>
        <xdr:cNvPr id="236" name="楕円 235"/>
        <xdr:cNvSpPr/>
      </xdr:nvSpPr>
      <xdr:spPr>
        <a:xfrm>
          <a:off x="7810500" y="108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141541</xdr:rowOff>
    </xdr:from>
    <xdr:to>
      <xdr:col>45</xdr:col>
      <xdr:colOff>177800</xdr:colOff>
      <xdr:row>63</xdr:row>
      <xdr:rowOff>143519</xdr:rowOff>
    </xdr:to>
    <xdr:cxnSp macro="">
      <xdr:nvCxnSpPr>
        <xdr:cNvPr id="237" name="直線コネクタ 236"/>
        <xdr:cNvCxnSpPr/>
      </xdr:nvCxnSpPr>
      <xdr:spPr>
        <a:xfrm flipV="1">
          <a:off x="7861300" y="10942891"/>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10168</xdr:rowOff>
    </xdr:from>
    <xdr:ext cx="599010" cy="259045"/>
    <xdr:sp macro="" textlink="">
      <xdr:nvSpPr>
        <xdr:cNvPr id="241" name="n_1mainValue【橋りょう・トンネル】&#10;一人当たり有形固定資産（償却資産）額"/>
        <xdr:cNvSpPr txBox="1"/>
      </xdr:nvSpPr>
      <xdr:spPr>
        <a:xfrm>
          <a:off x="9327095" y="109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12018</xdr:rowOff>
    </xdr:from>
    <xdr:ext cx="599010" cy="259045"/>
    <xdr:sp macro="" textlink="">
      <xdr:nvSpPr>
        <xdr:cNvPr id="242" name="n_2mainValue【橋りょう・トンネル】&#10;一人当たり有形固定資産（償却資産）額"/>
        <xdr:cNvSpPr txBox="1"/>
      </xdr:nvSpPr>
      <xdr:spPr>
        <a:xfrm>
          <a:off x="8450795" y="1098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13996</xdr:rowOff>
    </xdr:from>
    <xdr:ext cx="599010" cy="259045"/>
    <xdr:sp macro="" textlink="">
      <xdr:nvSpPr>
        <xdr:cNvPr id="243" name="n_3mainValue【橋りょう・トンネル】&#10;一人当たり有形固定資産（償却資産）額"/>
        <xdr:cNvSpPr txBox="1"/>
      </xdr:nvSpPr>
      <xdr:spPr>
        <a:xfrm>
          <a:off x="7561795" y="1098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3" name="【公営住宅】&#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283" name="楕円 282"/>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284" name="【公営住宅】&#10;有形固定資産減価償却率該当値テキスト"/>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285" name="楕円 284"/>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123825</xdr:rowOff>
    </xdr:from>
    <xdr:to>
      <xdr:col>24</xdr:col>
      <xdr:colOff>63500</xdr:colOff>
      <xdr:row>82</xdr:row>
      <xdr:rowOff>167639</xdr:rowOff>
    </xdr:to>
    <xdr:cxnSp macro="">
      <xdr:nvCxnSpPr>
        <xdr:cNvPr id="286" name="直線コネクタ 285"/>
        <xdr:cNvCxnSpPr/>
      </xdr:nvCxnSpPr>
      <xdr:spPr>
        <a:xfrm flipV="1">
          <a:off x="3797300" y="141827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164464</xdr:rowOff>
    </xdr:from>
    <xdr:to>
      <xdr:col>15</xdr:col>
      <xdr:colOff>101600</xdr:colOff>
      <xdr:row>83</xdr:row>
      <xdr:rowOff>94614</xdr:rowOff>
    </xdr:to>
    <xdr:sp macro="" textlink="">
      <xdr:nvSpPr>
        <xdr:cNvPr id="287" name="楕円 286"/>
        <xdr:cNvSpPr/>
      </xdr:nvSpPr>
      <xdr:spPr>
        <a:xfrm>
          <a:off x="2857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43814</xdr:rowOff>
    </xdr:to>
    <xdr:cxnSp macro="">
      <xdr:nvCxnSpPr>
        <xdr:cNvPr id="288" name="直線コネクタ 287"/>
        <xdr:cNvCxnSpPr/>
      </xdr:nvCxnSpPr>
      <xdr:spPr>
        <a:xfrm flipV="1">
          <a:off x="2908300" y="142265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289" name="楕円 288"/>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91439</xdr:rowOff>
    </xdr:to>
    <xdr:cxnSp macro="">
      <xdr:nvCxnSpPr>
        <xdr:cNvPr id="290" name="直線コネクタ 289"/>
        <xdr:cNvCxnSpPr/>
      </xdr:nvCxnSpPr>
      <xdr:spPr>
        <a:xfrm flipV="1">
          <a:off x="2019300" y="142741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91"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2"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93"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294" name="n_1main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85741</xdr:rowOff>
    </xdr:from>
    <xdr:ext cx="405111" cy="259045"/>
    <xdr:sp macro="" textlink="">
      <xdr:nvSpPr>
        <xdr:cNvPr id="295" name="n_2mainValue【公営住宅】&#10;有形固定資産減価償却率"/>
        <xdr:cNvSpPr txBox="1"/>
      </xdr:nvSpPr>
      <xdr:spPr>
        <a:xfrm>
          <a:off x="2705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296" name="n_3mainValue【公営住宅】&#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92075</xdr:rowOff>
    </xdr:from>
    <xdr:to>
      <xdr:col>55</xdr:col>
      <xdr:colOff>50800</xdr:colOff>
      <xdr:row>85</xdr:row>
      <xdr:rowOff>22225</xdr:rowOff>
    </xdr:to>
    <xdr:sp macro="" textlink="">
      <xdr:nvSpPr>
        <xdr:cNvPr id="335" name="楕円 334"/>
        <xdr:cNvSpPr/>
      </xdr:nvSpPr>
      <xdr:spPr>
        <a:xfrm>
          <a:off x="104267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70502</xdr:rowOff>
    </xdr:from>
    <xdr:ext cx="469744" cy="259045"/>
    <xdr:sp macro="" textlink="">
      <xdr:nvSpPr>
        <xdr:cNvPr id="336" name="【公営住宅】&#10;一人当たり面積該当値テキスト"/>
        <xdr:cNvSpPr txBox="1"/>
      </xdr:nvSpPr>
      <xdr:spPr>
        <a:xfrm>
          <a:off x="10515600" y="1447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93408</xdr:rowOff>
    </xdr:from>
    <xdr:to>
      <xdr:col>50</xdr:col>
      <xdr:colOff>165100</xdr:colOff>
      <xdr:row>85</xdr:row>
      <xdr:rowOff>23558</xdr:rowOff>
    </xdr:to>
    <xdr:sp macro="" textlink="">
      <xdr:nvSpPr>
        <xdr:cNvPr id="337" name="楕円 336"/>
        <xdr:cNvSpPr/>
      </xdr:nvSpPr>
      <xdr:spPr>
        <a:xfrm>
          <a:off x="9588500" y="144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142875</xdr:rowOff>
    </xdr:from>
    <xdr:to>
      <xdr:col>55</xdr:col>
      <xdr:colOff>0</xdr:colOff>
      <xdr:row>84</xdr:row>
      <xdr:rowOff>144208</xdr:rowOff>
    </xdr:to>
    <xdr:cxnSp macro="">
      <xdr:nvCxnSpPr>
        <xdr:cNvPr id="338" name="直線コネクタ 337"/>
        <xdr:cNvCxnSpPr/>
      </xdr:nvCxnSpPr>
      <xdr:spPr>
        <a:xfrm flipV="1">
          <a:off x="9639300" y="14544675"/>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94362</xdr:rowOff>
    </xdr:from>
    <xdr:to>
      <xdr:col>46</xdr:col>
      <xdr:colOff>38100</xdr:colOff>
      <xdr:row>85</xdr:row>
      <xdr:rowOff>24512</xdr:rowOff>
    </xdr:to>
    <xdr:sp macro="" textlink="">
      <xdr:nvSpPr>
        <xdr:cNvPr id="339" name="楕円 338"/>
        <xdr:cNvSpPr/>
      </xdr:nvSpPr>
      <xdr:spPr>
        <a:xfrm>
          <a:off x="8699500" y="144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144208</xdr:rowOff>
    </xdr:from>
    <xdr:to>
      <xdr:col>50</xdr:col>
      <xdr:colOff>114300</xdr:colOff>
      <xdr:row>84</xdr:row>
      <xdr:rowOff>145162</xdr:rowOff>
    </xdr:to>
    <xdr:cxnSp macro="">
      <xdr:nvCxnSpPr>
        <xdr:cNvPr id="340" name="直線コネクタ 339"/>
        <xdr:cNvCxnSpPr/>
      </xdr:nvCxnSpPr>
      <xdr:spPr>
        <a:xfrm flipV="1">
          <a:off x="8750300" y="14546008"/>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96075</xdr:rowOff>
    </xdr:from>
    <xdr:to>
      <xdr:col>41</xdr:col>
      <xdr:colOff>101600</xdr:colOff>
      <xdr:row>85</xdr:row>
      <xdr:rowOff>26225</xdr:rowOff>
    </xdr:to>
    <xdr:sp macro="" textlink="">
      <xdr:nvSpPr>
        <xdr:cNvPr id="341" name="楕円 340"/>
        <xdr:cNvSpPr/>
      </xdr:nvSpPr>
      <xdr:spPr>
        <a:xfrm>
          <a:off x="7810500" y="144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145162</xdr:rowOff>
    </xdr:from>
    <xdr:to>
      <xdr:col>45</xdr:col>
      <xdr:colOff>177800</xdr:colOff>
      <xdr:row>84</xdr:row>
      <xdr:rowOff>146875</xdr:rowOff>
    </xdr:to>
    <xdr:cxnSp macro="">
      <xdr:nvCxnSpPr>
        <xdr:cNvPr id="342" name="直線コネクタ 341"/>
        <xdr:cNvCxnSpPr/>
      </xdr:nvCxnSpPr>
      <xdr:spPr>
        <a:xfrm flipV="1">
          <a:off x="7861300" y="14546962"/>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4" name="n_2aveValue【公営住宅】&#10;一人当たり面積"/>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14685</xdr:rowOff>
    </xdr:from>
    <xdr:ext cx="469744" cy="259045"/>
    <xdr:sp macro="" textlink="">
      <xdr:nvSpPr>
        <xdr:cNvPr id="346" name="n_1mainValue【公営住宅】&#10;一人当たり面積"/>
        <xdr:cNvSpPr txBox="1"/>
      </xdr:nvSpPr>
      <xdr:spPr>
        <a:xfrm>
          <a:off x="9391727" y="1458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41039</xdr:rowOff>
    </xdr:from>
    <xdr:ext cx="469744" cy="259045"/>
    <xdr:sp macro="" textlink="">
      <xdr:nvSpPr>
        <xdr:cNvPr id="347" name="n_2mainValue【公営住宅】&#10;一人当たり面積"/>
        <xdr:cNvSpPr txBox="1"/>
      </xdr:nvSpPr>
      <xdr:spPr>
        <a:xfrm>
          <a:off x="8515427" y="142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42752</xdr:rowOff>
    </xdr:from>
    <xdr:ext cx="469744" cy="259045"/>
    <xdr:sp macro="" textlink="">
      <xdr:nvSpPr>
        <xdr:cNvPr id="348" name="n_3mainValue【公営住宅】&#10;一人当たり面積"/>
        <xdr:cNvSpPr txBox="1"/>
      </xdr:nvSpPr>
      <xdr:spPr>
        <a:xfrm>
          <a:off x="7626427" y="1427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405" name="楕円 404"/>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406" name="【認定こども園・幼稚園・保育所】&#10;有形固定資産減価償却率該当値テキスト"/>
        <xdr:cNvSpPr txBox="1"/>
      </xdr:nvSpPr>
      <xdr:spPr>
        <a:xfrm>
          <a:off x="16357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07" name="楕円 406"/>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68036</xdr:rowOff>
    </xdr:to>
    <xdr:cxnSp macro="">
      <xdr:nvCxnSpPr>
        <xdr:cNvPr id="408" name="直線コネクタ 407"/>
        <xdr:cNvCxnSpPr/>
      </xdr:nvCxnSpPr>
      <xdr:spPr>
        <a:xfrm>
          <a:off x="15481300" y="635127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9072</xdr:rowOff>
    </xdr:from>
    <xdr:to>
      <xdr:col>76</xdr:col>
      <xdr:colOff>165100</xdr:colOff>
      <xdr:row>37</xdr:row>
      <xdr:rowOff>110672</xdr:rowOff>
    </xdr:to>
    <xdr:sp macro="" textlink="">
      <xdr:nvSpPr>
        <xdr:cNvPr id="409" name="楕円 408"/>
        <xdr:cNvSpPr/>
      </xdr:nvSpPr>
      <xdr:spPr>
        <a:xfrm>
          <a:off x="14541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59872</xdr:rowOff>
    </xdr:to>
    <xdr:cxnSp macro="">
      <xdr:nvCxnSpPr>
        <xdr:cNvPr id="410" name="直線コネクタ 409"/>
        <xdr:cNvCxnSpPr/>
      </xdr:nvCxnSpPr>
      <xdr:spPr>
        <a:xfrm flipV="1">
          <a:off x="14592300" y="635127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411" name="楕円 410"/>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59872</xdr:rowOff>
    </xdr:from>
    <xdr:to>
      <xdr:col>76</xdr:col>
      <xdr:colOff>114300</xdr:colOff>
      <xdr:row>37</xdr:row>
      <xdr:rowOff>112123</xdr:rowOff>
    </xdr:to>
    <xdr:cxnSp macro="">
      <xdr:nvCxnSpPr>
        <xdr:cNvPr id="412" name="直線コネクタ 411"/>
        <xdr:cNvCxnSpPr/>
      </xdr:nvCxnSpPr>
      <xdr:spPr>
        <a:xfrm flipV="1">
          <a:off x="13703300" y="640352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416" name="n_1main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127199</xdr:rowOff>
    </xdr:from>
    <xdr:ext cx="405111" cy="259045"/>
    <xdr:sp macro="" textlink="">
      <xdr:nvSpPr>
        <xdr:cNvPr id="417" name="n_2mainValue【認定こども園・幼稚園・保育所】&#10;有形固定資産減価償却率"/>
        <xdr:cNvSpPr txBox="1"/>
      </xdr:nvSpPr>
      <xdr:spPr>
        <a:xfrm>
          <a:off x="14389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154050</xdr:rowOff>
    </xdr:from>
    <xdr:ext cx="405111" cy="259045"/>
    <xdr:sp macro="" textlink="">
      <xdr:nvSpPr>
        <xdr:cNvPr id="418" name="n_3mainValue【認定こども園・幼稚園・保育所】&#10;有形固定資産減価償却率"/>
        <xdr:cNvSpPr txBox="1"/>
      </xdr:nvSpPr>
      <xdr:spPr>
        <a:xfrm>
          <a:off x="13500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55" name="楕円 454"/>
        <xdr:cNvSpPr/>
      </xdr:nvSpPr>
      <xdr:spPr>
        <a:xfrm>
          <a:off x="22110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127271</xdr:rowOff>
    </xdr:from>
    <xdr:ext cx="469744" cy="259045"/>
    <xdr:sp macro="" textlink="">
      <xdr:nvSpPr>
        <xdr:cNvPr id="456" name="【認定こども園・幼稚園・保育所】&#10;一人当たり面積該当値テキスト"/>
        <xdr:cNvSpPr txBox="1"/>
      </xdr:nvSpPr>
      <xdr:spPr>
        <a:xfrm>
          <a:off x="22199600" y="66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457" name="楕円 456"/>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28194</xdr:rowOff>
    </xdr:from>
    <xdr:to>
      <xdr:col>116</xdr:col>
      <xdr:colOff>63500</xdr:colOff>
      <xdr:row>39</xdr:row>
      <xdr:rowOff>30480</xdr:rowOff>
    </xdr:to>
    <xdr:cxnSp macro="">
      <xdr:nvCxnSpPr>
        <xdr:cNvPr id="458" name="直線コネクタ 457"/>
        <xdr:cNvCxnSpPr/>
      </xdr:nvCxnSpPr>
      <xdr:spPr>
        <a:xfrm flipV="1">
          <a:off x="21323300" y="67147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459" name="楕円 458"/>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30480</xdr:rowOff>
    </xdr:from>
    <xdr:to>
      <xdr:col>111</xdr:col>
      <xdr:colOff>177800</xdr:colOff>
      <xdr:row>39</xdr:row>
      <xdr:rowOff>30480</xdr:rowOff>
    </xdr:to>
    <xdr:cxnSp macro="">
      <xdr:nvCxnSpPr>
        <xdr:cNvPr id="460" name="直線コネクタ 459"/>
        <xdr:cNvCxnSpPr/>
      </xdr:nvCxnSpPr>
      <xdr:spPr>
        <a:xfrm>
          <a:off x="20434300" y="671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153416</xdr:rowOff>
    </xdr:from>
    <xdr:to>
      <xdr:col>102</xdr:col>
      <xdr:colOff>165100</xdr:colOff>
      <xdr:row>39</xdr:row>
      <xdr:rowOff>83566</xdr:rowOff>
    </xdr:to>
    <xdr:sp macro="" textlink="">
      <xdr:nvSpPr>
        <xdr:cNvPr id="461" name="楕円 460"/>
        <xdr:cNvSpPr/>
      </xdr:nvSpPr>
      <xdr:spPr>
        <a:xfrm>
          <a:off x="19494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32766</xdr:rowOff>
    </xdr:to>
    <xdr:cxnSp macro="">
      <xdr:nvCxnSpPr>
        <xdr:cNvPr id="462" name="直線コネクタ 461"/>
        <xdr:cNvCxnSpPr/>
      </xdr:nvCxnSpPr>
      <xdr:spPr>
        <a:xfrm flipV="1">
          <a:off x="19545300" y="67170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72407</xdr:rowOff>
    </xdr:from>
    <xdr:ext cx="469744" cy="259045"/>
    <xdr:sp macro="" textlink="">
      <xdr:nvSpPr>
        <xdr:cNvPr id="466" name="n_1mainValue【認定こども園・幼稚園・保育所】&#10;一人当たり面積"/>
        <xdr:cNvSpPr txBox="1"/>
      </xdr:nvSpPr>
      <xdr:spPr>
        <a:xfrm>
          <a:off x="21075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72407</xdr:rowOff>
    </xdr:from>
    <xdr:ext cx="469744" cy="259045"/>
    <xdr:sp macro="" textlink="">
      <xdr:nvSpPr>
        <xdr:cNvPr id="467" name="n_2mainValue【認定こども園・幼稚園・保育所】&#10;一人当たり面積"/>
        <xdr:cNvSpPr txBox="1"/>
      </xdr:nvSpPr>
      <xdr:spPr>
        <a:xfrm>
          <a:off x="20199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74693</xdr:rowOff>
    </xdr:from>
    <xdr:ext cx="469744" cy="259045"/>
    <xdr:sp macro="" textlink="">
      <xdr:nvSpPr>
        <xdr:cNvPr id="468" name="n_3mainValue【認定こども園・幼稚園・保育所】&#10;一人当たり面積"/>
        <xdr:cNvSpPr txBox="1"/>
      </xdr:nvSpPr>
      <xdr:spPr>
        <a:xfrm>
          <a:off x="19310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99" name="【学校施設】&#10;有形固定資産減価償却率平均値テキスト"/>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509" name="楕円 508"/>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90912</xdr:rowOff>
    </xdr:from>
    <xdr:ext cx="405111" cy="259045"/>
    <xdr:sp macro="" textlink="">
      <xdr:nvSpPr>
        <xdr:cNvPr id="510" name="【学校施設】&#10;有形固定資産減価償却率該当値テキスト"/>
        <xdr:cNvSpPr txBox="1"/>
      </xdr:nvSpPr>
      <xdr:spPr>
        <a:xfrm>
          <a:off x="16357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171269</xdr:rowOff>
    </xdr:from>
    <xdr:to>
      <xdr:col>81</xdr:col>
      <xdr:colOff>101600</xdr:colOff>
      <xdr:row>63</xdr:row>
      <xdr:rowOff>101419</xdr:rowOff>
    </xdr:to>
    <xdr:sp macro="" textlink="">
      <xdr:nvSpPr>
        <xdr:cNvPr id="511" name="楕円 510"/>
        <xdr:cNvSpPr/>
      </xdr:nvSpPr>
      <xdr:spPr>
        <a:xfrm>
          <a:off x="15430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163285</xdr:rowOff>
    </xdr:from>
    <xdr:to>
      <xdr:col>85</xdr:col>
      <xdr:colOff>127000</xdr:colOff>
      <xdr:row>63</xdr:row>
      <xdr:rowOff>50619</xdr:rowOff>
    </xdr:to>
    <xdr:cxnSp macro="">
      <xdr:nvCxnSpPr>
        <xdr:cNvPr id="512" name="直線コネクタ 511"/>
        <xdr:cNvCxnSpPr/>
      </xdr:nvCxnSpPr>
      <xdr:spPr>
        <a:xfrm flipV="1">
          <a:off x="15481300" y="1079318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66766</xdr:rowOff>
    </xdr:from>
    <xdr:to>
      <xdr:col>76</xdr:col>
      <xdr:colOff>165100</xdr:colOff>
      <xdr:row>63</xdr:row>
      <xdr:rowOff>168366</xdr:rowOff>
    </xdr:to>
    <xdr:sp macro="" textlink="">
      <xdr:nvSpPr>
        <xdr:cNvPr id="513" name="楕円 512"/>
        <xdr:cNvSpPr/>
      </xdr:nvSpPr>
      <xdr:spPr>
        <a:xfrm>
          <a:off x="14541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50619</xdr:rowOff>
    </xdr:from>
    <xdr:to>
      <xdr:col>81</xdr:col>
      <xdr:colOff>50800</xdr:colOff>
      <xdr:row>63</xdr:row>
      <xdr:rowOff>117566</xdr:rowOff>
    </xdr:to>
    <xdr:cxnSp macro="">
      <xdr:nvCxnSpPr>
        <xdr:cNvPr id="514" name="直線コネクタ 513"/>
        <xdr:cNvCxnSpPr/>
      </xdr:nvCxnSpPr>
      <xdr:spPr>
        <a:xfrm flipV="1">
          <a:off x="14592300" y="1085196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133713</xdr:rowOff>
    </xdr:from>
    <xdr:to>
      <xdr:col>72</xdr:col>
      <xdr:colOff>38100</xdr:colOff>
      <xdr:row>64</xdr:row>
      <xdr:rowOff>63863</xdr:rowOff>
    </xdr:to>
    <xdr:sp macro="" textlink="">
      <xdr:nvSpPr>
        <xdr:cNvPr id="515" name="楕円 514"/>
        <xdr:cNvSpPr/>
      </xdr:nvSpPr>
      <xdr:spPr>
        <a:xfrm>
          <a:off x="1365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117566</xdr:rowOff>
    </xdr:from>
    <xdr:to>
      <xdr:col>76</xdr:col>
      <xdr:colOff>114300</xdr:colOff>
      <xdr:row>64</xdr:row>
      <xdr:rowOff>13063</xdr:rowOff>
    </xdr:to>
    <xdr:cxnSp macro="">
      <xdr:nvCxnSpPr>
        <xdr:cNvPr id="516" name="直線コネクタ 515"/>
        <xdr:cNvCxnSpPr/>
      </xdr:nvCxnSpPr>
      <xdr:spPr>
        <a:xfrm flipV="1">
          <a:off x="13703300" y="1091891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7" name="n_1ave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8"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19"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92546</xdr:rowOff>
    </xdr:from>
    <xdr:ext cx="405111" cy="259045"/>
    <xdr:sp macro="" textlink="">
      <xdr:nvSpPr>
        <xdr:cNvPr id="520" name="n_1mainValue【学校施設】&#10;有形固定資産減価償却率"/>
        <xdr:cNvSpPr txBox="1"/>
      </xdr:nvSpPr>
      <xdr:spPr>
        <a:xfrm>
          <a:off x="152660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159493</xdr:rowOff>
    </xdr:from>
    <xdr:ext cx="405111" cy="259045"/>
    <xdr:sp macro="" textlink="">
      <xdr:nvSpPr>
        <xdr:cNvPr id="521" name="n_2mainValue【学校施設】&#10;有形固定資産減価償却率"/>
        <xdr:cNvSpPr txBox="1"/>
      </xdr:nvSpPr>
      <xdr:spPr>
        <a:xfrm>
          <a:off x="14389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54990</xdr:rowOff>
    </xdr:from>
    <xdr:ext cx="340478" cy="259045"/>
    <xdr:sp macro="" textlink="">
      <xdr:nvSpPr>
        <xdr:cNvPr id="522" name="n_3mainValue【学校施設】&#10;有形固定資産減価償却率"/>
        <xdr:cNvSpPr txBox="1"/>
      </xdr:nvSpPr>
      <xdr:spPr>
        <a:xfrm>
          <a:off x="13533061" y="1102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159403</xdr:rowOff>
    </xdr:from>
    <xdr:to>
      <xdr:col>116</xdr:col>
      <xdr:colOff>114300</xdr:colOff>
      <xdr:row>64</xdr:row>
      <xdr:rowOff>89553</xdr:rowOff>
    </xdr:to>
    <xdr:sp macro="" textlink="">
      <xdr:nvSpPr>
        <xdr:cNvPr id="563" name="楕円 562"/>
        <xdr:cNvSpPr/>
      </xdr:nvSpPr>
      <xdr:spPr>
        <a:xfrm>
          <a:off x="22110700" y="109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74330</xdr:rowOff>
    </xdr:from>
    <xdr:ext cx="469744" cy="259045"/>
    <xdr:sp macro="" textlink="">
      <xdr:nvSpPr>
        <xdr:cNvPr id="564" name="【学校施設】&#10;一人当たり面積該当値テキスト"/>
        <xdr:cNvSpPr txBox="1"/>
      </xdr:nvSpPr>
      <xdr:spPr>
        <a:xfrm>
          <a:off x="22199600" y="108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159838</xdr:rowOff>
    </xdr:from>
    <xdr:to>
      <xdr:col>112</xdr:col>
      <xdr:colOff>38100</xdr:colOff>
      <xdr:row>64</xdr:row>
      <xdr:rowOff>89988</xdr:rowOff>
    </xdr:to>
    <xdr:sp macro="" textlink="">
      <xdr:nvSpPr>
        <xdr:cNvPr id="565" name="楕円 564"/>
        <xdr:cNvSpPr/>
      </xdr:nvSpPr>
      <xdr:spPr>
        <a:xfrm>
          <a:off x="212725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38753</xdr:rowOff>
    </xdr:from>
    <xdr:to>
      <xdr:col>116</xdr:col>
      <xdr:colOff>63500</xdr:colOff>
      <xdr:row>64</xdr:row>
      <xdr:rowOff>39188</xdr:rowOff>
    </xdr:to>
    <xdr:cxnSp macro="">
      <xdr:nvCxnSpPr>
        <xdr:cNvPr id="566" name="直線コネクタ 565"/>
        <xdr:cNvCxnSpPr/>
      </xdr:nvCxnSpPr>
      <xdr:spPr>
        <a:xfrm flipV="1">
          <a:off x="21323300" y="11011553"/>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160165</xdr:rowOff>
    </xdr:from>
    <xdr:to>
      <xdr:col>107</xdr:col>
      <xdr:colOff>101600</xdr:colOff>
      <xdr:row>64</xdr:row>
      <xdr:rowOff>90315</xdr:rowOff>
    </xdr:to>
    <xdr:sp macro="" textlink="">
      <xdr:nvSpPr>
        <xdr:cNvPr id="567" name="楕円 566"/>
        <xdr:cNvSpPr/>
      </xdr:nvSpPr>
      <xdr:spPr>
        <a:xfrm>
          <a:off x="20383500" y="109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39188</xdr:rowOff>
    </xdr:from>
    <xdr:to>
      <xdr:col>111</xdr:col>
      <xdr:colOff>177800</xdr:colOff>
      <xdr:row>64</xdr:row>
      <xdr:rowOff>39515</xdr:rowOff>
    </xdr:to>
    <xdr:cxnSp macro="">
      <xdr:nvCxnSpPr>
        <xdr:cNvPr id="568" name="直線コネクタ 567"/>
        <xdr:cNvCxnSpPr/>
      </xdr:nvCxnSpPr>
      <xdr:spPr>
        <a:xfrm flipV="1">
          <a:off x="20434300" y="1101198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160600</xdr:rowOff>
    </xdr:from>
    <xdr:to>
      <xdr:col>102</xdr:col>
      <xdr:colOff>165100</xdr:colOff>
      <xdr:row>64</xdr:row>
      <xdr:rowOff>90750</xdr:rowOff>
    </xdr:to>
    <xdr:sp macro="" textlink="">
      <xdr:nvSpPr>
        <xdr:cNvPr id="569" name="楕円 568"/>
        <xdr:cNvSpPr/>
      </xdr:nvSpPr>
      <xdr:spPr>
        <a:xfrm>
          <a:off x="19494500" y="109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39515</xdr:rowOff>
    </xdr:from>
    <xdr:to>
      <xdr:col>107</xdr:col>
      <xdr:colOff>50800</xdr:colOff>
      <xdr:row>64</xdr:row>
      <xdr:rowOff>39950</xdr:rowOff>
    </xdr:to>
    <xdr:cxnSp macro="">
      <xdr:nvCxnSpPr>
        <xdr:cNvPr id="570" name="直線コネクタ 569"/>
        <xdr:cNvCxnSpPr/>
      </xdr:nvCxnSpPr>
      <xdr:spPr>
        <a:xfrm flipV="1">
          <a:off x="19545300" y="11012315"/>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81115</xdr:rowOff>
    </xdr:from>
    <xdr:ext cx="469744" cy="259045"/>
    <xdr:sp macro="" textlink="">
      <xdr:nvSpPr>
        <xdr:cNvPr id="574" name="n_1mainValue【学校施設】&#10;一人当たり面積"/>
        <xdr:cNvSpPr txBox="1"/>
      </xdr:nvSpPr>
      <xdr:spPr>
        <a:xfrm>
          <a:off x="21075727" y="110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81442</xdr:rowOff>
    </xdr:from>
    <xdr:ext cx="469744" cy="259045"/>
    <xdr:sp macro="" textlink="">
      <xdr:nvSpPr>
        <xdr:cNvPr id="575" name="n_2mainValue【学校施設】&#10;一人当たり面積"/>
        <xdr:cNvSpPr txBox="1"/>
      </xdr:nvSpPr>
      <xdr:spPr>
        <a:xfrm>
          <a:off x="20199427" y="110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81877</xdr:rowOff>
    </xdr:from>
    <xdr:ext cx="469744" cy="259045"/>
    <xdr:sp macro="" textlink="">
      <xdr:nvSpPr>
        <xdr:cNvPr id="576" name="n_3mainValue【学校施設】&#10;一人当たり面積"/>
        <xdr:cNvSpPr txBox="1"/>
      </xdr:nvSpPr>
      <xdr:spPr>
        <a:xfrm>
          <a:off x="19310427" y="110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7"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47716</xdr:rowOff>
    </xdr:from>
    <xdr:to>
      <xdr:col>85</xdr:col>
      <xdr:colOff>177800</xdr:colOff>
      <xdr:row>77</xdr:row>
      <xdr:rowOff>149316</xdr:rowOff>
    </xdr:to>
    <xdr:sp macro="" textlink="">
      <xdr:nvSpPr>
        <xdr:cNvPr id="617" name="楕円 616"/>
        <xdr:cNvSpPr/>
      </xdr:nvSpPr>
      <xdr:spPr>
        <a:xfrm>
          <a:off x="162687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152599</xdr:rowOff>
    </xdr:from>
    <xdr:ext cx="405111" cy="259045"/>
    <xdr:sp macro="" textlink="">
      <xdr:nvSpPr>
        <xdr:cNvPr id="618" name="【児童館】&#10;有形固定資産減価償却率該当値テキスト"/>
        <xdr:cNvSpPr txBox="1"/>
      </xdr:nvSpPr>
      <xdr:spPr>
        <a:xfrm>
          <a:off x="16357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49349</xdr:rowOff>
    </xdr:from>
    <xdr:to>
      <xdr:col>81</xdr:col>
      <xdr:colOff>101600</xdr:colOff>
      <xdr:row>77</xdr:row>
      <xdr:rowOff>150949</xdr:rowOff>
    </xdr:to>
    <xdr:sp macro="" textlink="">
      <xdr:nvSpPr>
        <xdr:cNvPr id="619" name="楕円 618"/>
        <xdr:cNvSpPr/>
      </xdr:nvSpPr>
      <xdr:spPr>
        <a:xfrm>
          <a:off x="15430500" y="132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98516</xdr:rowOff>
    </xdr:from>
    <xdr:to>
      <xdr:col>85</xdr:col>
      <xdr:colOff>127000</xdr:colOff>
      <xdr:row>77</xdr:row>
      <xdr:rowOff>100149</xdr:rowOff>
    </xdr:to>
    <xdr:cxnSp macro="">
      <xdr:nvCxnSpPr>
        <xdr:cNvPr id="620" name="直線コネクタ 619"/>
        <xdr:cNvCxnSpPr/>
      </xdr:nvCxnSpPr>
      <xdr:spPr>
        <a:xfrm flipV="1">
          <a:off x="15481300" y="133001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50981</xdr:rowOff>
    </xdr:from>
    <xdr:to>
      <xdr:col>76</xdr:col>
      <xdr:colOff>165100</xdr:colOff>
      <xdr:row>77</xdr:row>
      <xdr:rowOff>152581</xdr:rowOff>
    </xdr:to>
    <xdr:sp macro="" textlink="">
      <xdr:nvSpPr>
        <xdr:cNvPr id="621" name="楕円 620"/>
        <xdr:cNvSpPr/>
      </xdr:nvSpPr>
      <xdr:spPr>
        <a:xfrm>
          <a:off x="14541500" y="132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100149</xdr:rowOff>
    </xdr:from>
    <xdr:to>
      <xdr:col>81</xdr:col>
      <xdr:colOff>50800</xdr:colOff>
      <xdr:row>77</xdr:row>
      <xdr:rowOff>101781</xdr:rowOff>
    </xdr:to>
    <xdr:cxnSp macro="">
      <xdr:nvCxnSpPr>
        <xdr:cNvPr id="622" name="直線コネクタ 621"/>
        <xdr:cNvCxnSpPr/>
      </xdr:nvCxnSpPr>
      <xdr:spPr>
        <a:xfrm flipV="1">
          <a:off x="14592300" y="133017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54248</xdr:rowOff>
    </xdr:from>
    <xdr:to>
      <xdr:col>72</xdr:col>
      <xdr:colOff>38100</xdr:colOff>
      <xdr:row>77</xdr:row>
      <xdr:rowOff>155848</xdr:rowOff>
    </xdr:to>
    <xdr:sp macro="" textlink="">
      <xdr:nvSpPr>
        <xdr:cNvPr id="623" name="楕円 622"/>
        <xdr:cNvSpPr/>
      </xdr:nvSpPr>
      <xdr:spPr>
        <a:xfrm>
          <a:off x="13652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101781</xdr:rowOff>
    </xdr:from>
    <xdr:to>
      <xdr:col>76</xdr:col>
      <xdr:colOff>114300</xdr:colOff>
      <xdr:row>77</xdr:row>
      <xdr:rowOff>105048</xdr:rowOff>
    </xdr:to>
    <xdr:cxnSp macro="">
      <xdr:nvCxnSpPr>
        <xdr:cNvPr id="624" name="直線コネクタ 623"/>
        <xdr:cNvCxnSpPr/>
      </xdr:nvCxnSpPr>
      <xdr:spPr>
        <a:xfrm flipV="1">
          <a:off x="13703300" y="133034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5" name="n_1aveValue【児童館】&#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626" name="n_2aveValue【児童館】&#10;有形固定資産減価償却率"/>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627" name="n_3aveValue【児童館】&#10;有形固定資産減価償却率"/>
        <xdr:cNvSpPr txBox="1"/>
      </xdr:nvSpPr>
      <xdr:spPr>
        <a:xfrm>
          <a:off x="13500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167476</xdr:rowOff>
    </xdr:from>
    <xdr:ext cx="405111" cy="259045"/>
    <xdr:sp macro="" textlink="">
      <xdr:nvSpPr>
        <xdr:cNvPr id="628" name="n_1mainValue【児童館】&#10;有形固定資産減価償却率"/>
        <xdr:cNvSpPr txBox="1"/>
      </xdr:nvSpPr>
      <xdr:spPr>
        <a:xfrm>
          <a:off x="15266044" y="1302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169108</xdr:rowOff>
    </xdr:from>
    <xdr:ext cx="405111" cy="259045"/>
    <xdr:sp macro="" textlink="">
      <xdr:nvSpPr>
        <xdr:cNvPr id="629" name="n_2mainValue【児童館】&#10;有形固定資産減価償却率"/>
        <xdr:cNvSpPr txBox="1"/>
      </xdr:nvSpPr>
      <xdr:spPr>
        <a:xfrm>
          <a:off x="14389744" y="1302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925</xdr:rowOff>
    </xdr:from>
    <xdr:ext cx="405111" cy="259045"/>
    <xdr:sp macro="" textlink="">
      <xdr:nvSpPr>
        <xdr:cNvPr id="630" name="n_3mainValue【児童館】&#10;有形固定資産減価償却率"/>
        <xdr:cNvSpPr txBox="1"/>
      </xdr:nvSpPr>
      <xdr:spPr>
        <a:xfrm>
          <a:off x="13500744" y="1303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5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3" name="フローチャート: 判断 662"/>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69" name="楕円 668"/>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670"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671" name="楕円 670"/>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672" name="直線コネクタ 671"/>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40639</xdr:rowOff>
    </xdr:from>
    <xdr:to>
      <xdr:col>107</xdr:col>
      <xdr:colOff>101600</xdr:colOff>
      <xdr:row>84</xdr:row>
      <xdr:rowOff>142239</xdr:rowOff>
    </xdr:to>
    <xdr:sp macro="" textlink="">
      <xdr:nvSpPr>
        <xdr:cNvPr id="673" name="楕円 672"/>
        <xdr:cNvSpPr/>
      </xdr:nvSpPr>
      <xdr:spPr>
        <a:xfrm>
          <a:off x="20383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91439</xdr:rowOff>
    </xdr:to>
    <xdr:cxnSp macro="">
      <xdr:nvCxnSpPr>
        <xdr:cNvPr id="674" name="直線コネクタ 673"/>
        <xdr:cNvCxnSpPr/>
      </xdr:nvCxnSpPr>
      <xdr:spPr>
        <a:xfrm flipV="1">
          <a:off x="20434300" y="1448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40639</xdr:rowOff>
    </xdr:from>
    <xdr:to>
      <xdr:col>102</xdr:col>
      <xdr:colOff>165100</xdr:colOff>
      <xdr:row>84</xdr:row>
      <xdr:rowOff>142239</xdr:rowOff>
    </xdr:to>
    <xdr:sp macro="" textlink="">
      <xdr:nvSpPr>
        <xdr:cNvPr id="675" name="楕円 674"/>
        <xdr:cNvSpPr/>
      </xdr:nvSpPr>
      <xdr:spPr>
        <a:xfrm>
          <a:off x="19494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91439</xdr:rowOff>
    </xdr:from>
    <xdr:to>
      <xdr:col>107</xdr:col>
      <xdr:colOff>50800</xdr:colOff>
      <xdr:row>84</xdr:row>
      <xdr:rowOff>91439</xdr:rowOff>
    </xdr:to>
    <xdr:cxnSp macro="">
      <xdr:nvCxnSpPr>
        <xdr:cNvPr id="676" name="直線コネクタ 675"/>
        <xdr:cNvCxnSpPr/>
      </xdr:nvCxnSpPr>
      <xdr:spPr>
        <a:xfrm>
          <a:off x="19545300" y="1449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77"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79" name="n_3aveValue【児童館】&#10;一人当たり面積"/>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680" name="n_1main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133366</xdr:rowOff>
    </xdr:from>
    <xdr:ext cx="469744" cy="259045"/>
    <xdr:sp macro="" textlink="">
      <xdr:nvSpPr>
        <xdr:cNvPr id="681" name="n_2mainValue【児童館】&#10;一人当たり面積"/>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133366</xdr:rowOff>
    </xdr:from>
    <xdr:ext cx="469744" cy="259045"/>
    <xdr:sp macro="" textlink="">
      <xdr:nvSpPr>
        <xdr:cNvPr id="682" name="n_3mainValue【児童館】&#10;一人当たり面積"/>
        <xdr:cNvSpPr txBox="1"/>
      </xdr:nvSpPr>
      <xdr:spPr>
        <a:xfrm>
          <a:off x="19310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2"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63500</xdr:rowOff>
    </xdr:from>
    <xdr:to>
      <xdr:col>85</xdr:col>
      <xdr:colOff>177800</xdr:colOff>
      <xdr:row>102</xdr:row>
      <xdr:rowOff>165100</xdr:rowOff>
    </xdr:to>
    <xdr:sp macro="" textlink="">
      <xdr:nvSpPr>
        <xdr:cNvPr id="722" name="楕円 721"/>
        <xdr:cNvSpPr/>
      </xdr:nvSpPr>
      <xdr:spPr>
        <a:xfrm>
          <a:off x="16268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86377</xdr:rowOff>
    </xdr:from>
    <xdr:ext cx="405111" cy="259045"/>
    <xdr:sp macro="" textlink="">
      <xdr:nvSpPr>
        <xdr:cNvPr id="723" name="【公民館】&#10;有形固定資産減価償却率該当値テキスト"/>
        <xdr:cNvSpPr txBox="1"/>
      </xdr:nvSpPr>
      <xdr:spPr>
        <a:xfrm>
          <a:off x="163576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118745</xdr:rowOff>
    </xdr:from>
    <xdr:to>
      <xdr:col>81</xdr:col>
      <xdr:colOff>101600</xdr:colOff>
      <xdr:row>103</xdr:row>
      <xdr:rowOff>48895</xdr:rowOff>
    </xdr:to>
    <xdr:sp macro="" textlink="">
      <xdr:nvSpPr>
        <xdr:cNvPr id="724" name="楕円 723"/>
        <xdr:cNvSpPr/>
      </xdr:nvSpPr>
      <xdr:spPr>
        <a:xfrm>
          <a:off x="15430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114300</xdr:rowOff>
    </xdr:from>
    <xdr:to>
      <xdr:col>85</xdr:col>
      <xdr:colOff>127000</xdr:colOff>
      <xdr:row>102</xdr:row>
      <xdr:rowOff>169545</xdr:rowOff>
    </xdr:to>
    <xdr:cxnSp macro="">
      <xdr:nvCxnSpPr>
        <xdr:cNvPr id="725" name="直線コネクタ 724"/>
        <xdr:cNvCxnSpPr/>
      </xdr:nvCxnSpPr>
      <xdr:spPr>
        <a:xfrm flipV="1">
          <a:off x="15481300" y="176022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26" name="楕円 725"/>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169545</xdr:rowOff>
    </xdr:from>
    <xdr:to>
      <xdr:col>81</xdr:col>
      <xdr:colOff>50800</xdr:colOff>
      <xdr:row>103</xdr:row>
      <xdr:rowOff>53339</xdr:rowOff>
    </xdr:to>
    <xdr:cxnSp macro="">
      <xdr:nvCxnSpPr>
        <xdr:cNvPr id="727" name="直線コネクタ 726"/>
        <xdr:cNvCxnSpPr/>
      </xdr:nvCxnSpPr>
      <xdr:spPr>
        <a:xfrm flipV="1">
          <a:off x="14592300" y="176574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57786</xdr:rowOff>
    </xdr:from>
    <xdr:to>
      <xdr:col>72</xdr:col>
      <xdr:colOff>38100</xdr:colOff>
      <xdr:row>103</xdr:row>
      <xdr:rowOff>159386</xdr:rowOff>
    </xdr:to>
    <xdr:sp macro="" textlink="">
      <xdr:nvSpPr>
        <xdr:cNvPr id="728" name="楕円 727"/>
        <xdr:cNvSpPr/>
      </xdr:nvSpPr>
      <xdr:spPr>
        <a:xfrm>
          <a:off x="13652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103</xdr:row>
      <xdr:rowOff>108586</xdr:rowOff>
    </xdr:to>
    <xdr:cxnSp macro="">
      <xdr:nvCxnSpPr>
        <xdr:cNvPr id="729" name="直線コネクタ 728"/>
        <xdr:cNvCxnSpPr/>
      </xdr:nvCxnSpPr>
      <xdr:spPr>
        <a:xfrm flipV="1">
          <a:off x="13703300" y="1771268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30"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731"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732" name="n_3aveValue【公民館】&#10;有形固定資産減価償却率"/>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65422</xdr:rowOff>
    </xdr:from>
    <xdr:ext cx="405111" cy="259045"/>
    <xdr:sp macro="" textlink="">
      <xdr:nvSpPr>
        <xdr:cNvPr id="733" name="n_1mainValue【公民館】&#10;有形固定資産減価償却率"/>
        <xdr:cNvSpPr txBox="1"/>
      </xdr:nvSpPr>
      <xdr:spPr>
        <a:xfrm>
          <a:off x="152660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4" name="n_2main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4463</xdr:rowOff>
    </xdr:from>
    <xdr:ext cx="405111" cy="259045"/>
    <xdr:sp macro="" textlink="">
      <xdr:nvSpPr>
        <xdr:cNvPr id="735" name="n_3mainValue【公民館】&#10;有形固定資産減価償却率"/>
        <xdr:cNvSpPr txBox="1"/>
      </xdr:nvSpPr>
      <xdr:spPr>
        <a:xfrm>
          <a:off x="13500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8" name="フローチャート: 判断 767"/>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100330</xdr:rowOff>
    </xdr:from>
    <xdr:to>
      <xdr:col>116</xdr:col>
      <xdr:colOff>114300</xdr:colOff>
      <xdr:row>107</xdr:row>
      <xdr:rowOff>30480</xdr:rowOff>
    </xdr:to>
    <xdr:sp macro="" textlink="">
      <xdr:nvSpPr>
        <xdr:cNvPr id="774" name="楕円 773"/>
        <xdr:cNvSpPr/>
      </xdr:nvSpPr>
      <xdr:spPr>
        <a:xfrm>
          <a:off x="221107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78757</xdr:rowOff>
    </xdr:from>
    <xdr:ext cx="469744" cy="259045"/>
    <xdr:sp macro="" textlink="">
      <xdr:nvSpPr>
        <xdr:cNvPr id="775" name="【公民館】&#10;一人当たり面積該当値テキスト"/>
        <xdr:cNvSpPr txBox="1"/>
      </xdr:nvSpPr>
      <xdr:spPr>
        <a:xfrm>
          <a:off x="22199600"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76" name="楕円 775"/>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151130</xdr:rowOff>
    </xdr:from>
    <xdr:to>
      <xdr:col>116</xdr:col>
      <xdr:colOff>63500</xdr:colOff>
      <xdr:row>106</xdr:row>
      <xdr:rowOff>152400</xdr:rowOff>
    </xdr:to>
    <xdr:cxnSp macro="">
      <xdr:nvCxnSpPr>
        <xdr:cNvPr id="777" name="直線コネクタ 776"/>
        <xdr:cNvCxnSpPr/>
      </xdr:nvCxnSpPr>
      <xdr:spPr>
        <a:xfrm flipV="1">
          <a:off x="21323300" y="183248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102870</xdr:rowOff>
    </xdr:from>
    <xdr:to>
      <xdr:col>107</xdr:col>
      <xdr:colOff>101600</xdr:colOff>
      <xdr:row>107</xdr:row>
      <xdr:rowOff>33020</xdr:rowOff>
    </xdr:to>
    <xdr:sp macro="" textlink="">
      <xdr:nvSpPr>
        <xdr:cNvPr id="778" name="楕円 777"/>
        <xdr:cNvSpPr/>
      </xdr:nvSpPr>
      <xdr:spPr>
        <a:xfrm>
          <a:off x="20383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153670</xdr:rowOff>
    </xdr:to>
    <xdr:cxnSp macro="">
      <xdr:nvCxnSpPr>
        <xdr:cNvPr id="779" name="直線コネクタ 778"/>
        <xdr:cNvCxnSpPr/>
      </xdr:nvCxnSpPr>
      <xdr:spPr>
        <a:xfrm flipV="1">
          <a:off x="20434300" y="18326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104139</xdr:rowOff>
    </xdr:from>
    <xdr:to>
      <xdr:col>102</xdr:col>
      <xdr:colOff>165100</xdr:colOff>
      <xdr:row>107</xdr:row>
      <xdr:rowOff>34289</xdr:rowOff>
    </xdr:to>
    <xdr:sp macro="" textlink="">
      <xdr:nvSpPr>
        <xdr:cNvPr id="780" name="楕円 779"/>
        <xdr:cNvSpPr/>
      </xdr:nvSpPr>
      <xdr:spPr>
        <a:xfrm>
          <a:off x="19494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153670</xdr:rowOff>
    </xdr:from>
    <xdr:to>
      <xdr:col>107</xdr:col>
      <xdr:colOff>50800</xdr:colOff>
      <xdr:row>106</xdr:row>
      <xdr:rowOff>154939</xdr:rowOff>
    </xdr:to>
    <xdr:cxnSp macro="">
      <xdr:nvCxnSpPr>
        <xdr:cNvPr id="781" name="直線コネクタ 780"/>
        <xdr:cNvCxnSpPr/>
      </xdr:nvCxnSpPr>
      <xdr:spPr>
        <a:xfrm flipV="1">
          <a:off x="19545300" y="18327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84"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85" name="n_1mainValue【公民館】&#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24147</xdr:rowOff>
    </xdr:from>
    <xdr:ext cx="469744" cy="259045"/>
    <xdr:sp macro="" textlink="">
      <xdr:nvSpPr>
        <xdr:cNvPr id="786" name="n_2mainValue【公民館】&#10;一人当たり面積"/>
        <xdr:cNvSpPr txBox="1"/>
      </xdr:nvSpPr>
      <xdr:spPr>
        <a:xfrm>
          <a:off x="20199427"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25416</xdr:rowOff>
    </xdr:from>
    <xdr:ext cx="469744" cy="259045"/>
    <xdr:sp macro="" textlink="">
      <xdr:nvSpPr>
        <xdr:cNvPr id="787" name="n_3mainValue【公民館】&#10;一人当たり面積"/>
        <xdr:cNvSpPr txBox="1"/>
      </xdr:nvSpPr>
      <xdr:spPr>
        <a:xfrm>
          <a:off x="19310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道路</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について、開始固定資産台帳の作成時に取得日が不明であった路線は、道路台帳の作成日を取得日として計上しているため、有形固定資産減価償却率が平均を大きく上回っている。</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橋りょう・トンネル</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について、橋梁長寿命化計画より作成を行っており、平均値に近いことから、計画に沿った工事を継続的に実施できているといえる。</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公営住宅</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資本的支出に該当する改修工事等の実施は少ないが、取得からの稼働年数が比較的短いため平均値を下回る数値となっている。今後、類似団体を超えるポイントとなる前に施設維持のみではなく老朽化を見据えた施設改修計画を考える必要がある。</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認定こども園・幼稚園・保育所</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幼稚園と学童保育所が該当し、付属設備の改修・更新は実施されているため、平均値に近い数値となっている。当年度においては、空調設備の改修を行っているため、昨年と比較すると老朽化割合が低下した。</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学校施設</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について、川西小学校のみが該当し、対象資産すべてが</a:t>
          </a:r>
          <a:r>
            <a:rPr kumimoji="1" lang="ja-JP" altLang="en-US"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年度より実施された新築</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建替え</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工事に係る取得のため、極めて低い割合となっている。また当年度空調設備の改修を行っているため、施設への投資は確実に行えているといえる。</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児童館</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について、子どもセンターが該当し、資産の老朽化に伴って、付属設備の更新・改修工事は実施されていたものの、施設本体の取得価額に比べると少額のため、高い割合となっている。</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公民館</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ついて、中央公民館・ふれあいセンターが該当し、資産の老朽化に伴って、付属設備の更新・改修工事が実施されていたため、平均に近い割合となっている。昨年度より平均値を超えているため、これまでと同様の利用をするのであれば、改修対象と考える必要がある。</a:t>
          </a:r>
          <a:endParaRPr lang="ja-JP" altLang="ja-JP" sz="800">
            <a:effectLst/>
          </a:endParaRPr>
        </a:p>
        <a:p>
          <a:endParaRPr lang="ja-JP" altLang="ja-JP" sz="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8,624
8,460
5.93
4,712,285
4,282,158
356,548
2,554,005
4,686,223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95630</xdr:rowOff>
    </xdr:from>
    <xdr:ext cx="405111" cy="259045"/>
    <xdr:sp macro="" textlink="">
      <xdr:nvSpPr>
        <xdr:cNvPr id="62" name="【図書館】&#10;有形固定資産減価償却率平均値テキスト"/>
        <xdr:cNvSpPr txBox="1"/>
      </xdr:nvSpPr>
      <xdr:spPr>
        <a:xfrm>
          <a:off x="4673600" y="643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156028</xdr:rowOff>
    </xdr:from>
    <xdr:to>
      <xdr:col>24</xdr:col>
      <xdr:colOff>114300</xdr:colOff>
      <xdr:row>41</xdr:row>
      <xdr:rowOff>86178</xdr:rowOff>
    </xdr:to>
    <xdr:sp macro="" textlink="">
      <xdr:nvSpPr>
        <xdr:cNvPr id="72" name="楕円 71"/>
        <xdr:cNvSpPr/>
      </xdr:nvSpPr>
      <xdr:spPr>
        <a:xfrm>
          <a:off x="4584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70955</xdr:rowOff>
    </xdr:from>
    <xdr:ext cx="405111" cy="259045"/>
    <xdr:sp macro="" textlink="">
      <xdr:nvSpPr>
        <xdr:cNvPr id="73" name="【図書館】&#10;有形固定資産減価償却率該当値テキスト"/>
        <xdr:cNvSpPr txBox="1"/>
      </xdr:nvSpPr>
      <xdr:spPr>
        <a:xfrm>
          <a:off x="4673600" y="692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93980</xdr:rowOff>
    </xdr:from>
    <xdr:to>
      <xdr:col>20</xdr:col>
      <xdr:colOff>38100</xdr:colOff>
      <xdr:row>42</xdr:row>
      <xdr:rowOff>24130</xdr:rowOff>
    </xdr:to>
    <xdr:sp macro="" textlink="">
      <xdr:nvSpPr>
        <xdr:cNvPr id="74" name="楕円 73"/>
        <xdr:cNvSpPr/>
      </xdr:nvSpPr>
      <xdr:spPr>
        <a:xfrm>
          <a:off x="3746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35378</xdr:rowOff>
    </xdr:from>
    <xdr:to>
      <xdr:col>24</xdr:col>
      <xdr:colOff>63500</xdr:colOff>
      <xdr:row>41</xdr:row>
      <xdr:rowOff>144780</xdr:rowOff>
    </xdr:to>
    <xdr:cxnSp macro="">
      <xdr:nvCxnSpPr>
        <xdr:cNvPr id="75" name="直線コネクタ 74"/>
        <xdr:cNvCxnSpPr/>
      </xdr:nvCxnSpPr>
      <xdr:spPr>
        <a:xfrm flipV="1">
          <a:off x="3797300" y="7064828"/>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31931</xdr:rowOff>
    </xdr:from>
    <xdr:to>
      <xdr:col>15</xdr:col>
      <xdr:colOff>101600</xdr:colOff>
      <xdr:row>42</xdr:row>
      <xdr:rowOff>133531</xdr:rowOff>
    </xdr:to>
    <xdr:sp macro="" textlink="">
      <xdr:nvSpPr>
        <xdr:cNvPr id="76" name="楕円 75"/>
        <xdr:cNvSpPr/>
      </xdr:nvSpPr>
      <xdr:spPr>
        <a:xfrm>
          <a:off x="2857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144780</xdr:rowOff>
    </xdr:from>
    <xdr:to>
      <xdr:col>19</xdr:col>
      <xdr:colOff>177800</xdr:colOff>
      <xdr:row>42</xdr:row>
      <xdr:rowOff>82731</xdr:rowOff>
    </xdr:to>
    <xdr:cxnSp macro="">
      <xdr:nvCxnSpPr>
        <xdr:cNvPr id="77" name="直線コネクタ 76"/>
        <xdr:cNvCxnSpPr/>
      </xdr:nvCxnSpPr>
      <xdr:spPr>
        <a:xfrm flipV="1">
          <a:off x="2908300" y="717423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78" name="n_1aveValue【図書館】&#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9" name="n_2ave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80"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15257</xdr:rowOff>
    </xdr:from>
    <xdr:ext cx="340478" cy="259045"/>
    <xdr:sp macro="" textlink="">
      <xdr:nvSpPr>
        <xdr:cNvPr id="81" name="n_1mainValue【図書館】&#10;有形固定資産減価償却率"/>
        <xdr:cNvSpPr txBox="1"/>
      </xdr:nvSpPr>
      <xdr:spPr>
        <a:xfrm>
          <a:off x="3614361" y="721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124658</xdr:rowOff>
    </xdr:from>
    <xdr:ext cx="340478" cy="259045"/>
    <xdr:sp macro="" textlink="">
      <xdr:nvSpPr>
        <xdr:cNvPr id="82" name="n_2mainValue【図書館】&#10;有形固定資産減価償却率"/>
        <xdr:cNvSpPr txBox="1"/>
      </xdr:nvSpPr>
      <xdr:spPr>
        <a:xfrm>
          <a:off x="2738061" y="73255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1" name="正方形/長方形 9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2" name="正方形/長方形 9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3" name="正方形/長方形 9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4" name="正方形/長方形 9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5" name="正方形/長方形 9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6" name="正方形/長方形 9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7" name="正方形/長方形 9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8" name="正方形/長方形 9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9" name="テキスト ボックス 9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0" name="直線コネクタ 9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01" name="テキスト ボックス 10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2" name="直線コネクタ 10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3" name="テキスト ボックス 10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4" name="直線コネクタ 10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5" name="テキスト ボックス 10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6" name="直線コネクタ 10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7" name="テキスト ボックス 10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8" name="直線コネクタ 10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9" name="テキスト ボックス 10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0" name="直線コネクタ 10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11" name="テキスト ボックス 11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2" name="直線コネクタ 11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13" name="テキスト ボックス 11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15" name="直線コネクタ 114"/>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16"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17" name="直線コネクタ 116"/>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1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19" name="直線コネクタ 11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20"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21" name="フローチャート: 判断 120"/>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22" name="フローチャート: 判断 121"/>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23" name="フローチャート: 判断 122"/>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24" name="フローチャート: 判断 123"/>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5" name="テキスト ボックス 12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6" name="テキスト ボックス 12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7" name="テキスト ボックス 12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8" name="テキスト ボックス 12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9" name="テキスト ボックス 12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30" name="楕円 129"/>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31" name="【体育館・プー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132" name="楕円 131"/>
        <xdr:cNvSpPr/>
      </xdr:nvSpPr>
      <xdr:spPr>
        <a:xfrm>
          <a:off x="3746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43815</xdr:rowOff>
    </xdr:to>
    <xdr:cxnSp macro="">
      <xdr:nvCxnSpPr>
        <xdr:cNvPr id="133" name="直線コネクタ 132"/>
        <xdr:cNvCxnSpPr/>
      </xdr:nvCxnSpPr>
      <xdr:spPr>
        <a:xfrm flipV="1">
          <a:off x="3797300" y="99441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34" name="楕円 133"/>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53340</xdr:rowOff>
    </xdr:to>
    <xdr:cxnSp macro="">
      <xdr:nvCxnSpPr>
        <xdr:cNvPr id="135" name="直線コネクタ 134"/>
        <xdr:cNvCxnSpPr/>
      </xdr:nvCxnSpPr>
      <xdr:spPr>
        <a:xfrm flipV="1">
          <a:off x="2908300" y="99879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42545</xdr:rowOff>
    </xdr:from>
    <xdr:to>
      <xdr:col>10</xdr:col>
      <xdr:colOff>165100</xdr:colOff>
      <xdr:row>58</xdr:row>
      <xdr:rowOff>144145</xdr:rowOff>
    </xdr:to>
    <xdr:sp macro="" textlink="">
      <xdr:nvSpPr>
        <xdr:cNvPr id="136" name="楕円 135"/>
        <xdr:cNvSpPr/>
      </xdr:nvSpPr>
      <xdr:spPr>
        <a:xfrm>
          <a:off x="1968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53340</xdr:rowOff>
    </xdr:from>
    <xdr:to>
      <xdr:col>15</xdr:col>
      <xdr:colOff>50800</xdr:colOff>
      <xdr:row>58</xdr:row>
      <xdr:rowOff>93345</xdr:rowOff>
    </xdr:to>
    <xdr:cxnSp macro="">
      <xdr:nvCxnSpPr>
        <xdr:cNvPr id="137" name="直線コネクタ 136"/>
        <xdr:cNvCxnSpPr/>
      </xdr:nvCxnSpPr>
      <xdr:spPr>
        <a:xfrm flipV="1">
          <a:off x="2019300" y="9997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38"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39"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40"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111142</xdr:rowOff>
    </xdr:from>
    <xdr:ext cx="405111" cy="259045"/>
    <xdr:sp macro="" textlink="">
      <xdr:nvSpPr>
        <xdr:cNvPr id="141" name="n_1mainValue【体育館・プール】&#10;有形固定資産減価償却率"/>
        <xdr:cNvSpPr txBox="1"/>
      </xdr:nvSpPr>
      <xdr:spPr>
        <a:xfrm>
          <a:off x="3582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142" name="n_2mainValue【体育館・プール】&#10;有形固定資産減価償却率"/>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160672</xdr:rowOff>
    </xdr:from>
    <xdr:ext cx="405111" cy="259045"/>
    <xdr:sp macro="" textlink="">
      <xdr:nvSpPr>
        <xdr:cNvPr id="143" name="n_3mainValue【体育館・プール】&#10;有形固定資産減価償却率"/>
        <xdr:cNvSpPr txBox="1"/>
      </xdr:nvSpPr>
      <xdr:spPr>
        <a:xfrm>
          <a:off x="1816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1" name="正方形/長方形 15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55" name="テキスト ボックス 15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57" name="テキスト ボックス 156"/>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59" name="テキスト ボックス 158"/>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61" name="テキスト ボックス 160"/>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63" name="テキスト ボックス 16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65" name="直線コネクタ 164"/>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66"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67" name="直線コネクタ 166"/>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68"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69" name="直線コネクタ 168"/>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70"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71" name="フローチャート: 判断 170"/>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72" name="フローチャート: 判断 171"/>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173" name="フローチャート: 判断 172"/>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174" name="フローチャート: 判断 173"/>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106363</xdr:rowOff>
    </xdr:from>
    <xdr:to>
      <xdr:col>55</xdr:col>
      <xdr:colOff>50800</xdr:colOff>
      <xdr:row>64</xdr:row>
      <xdr:rowOff>36513</xdr:rowOff>
    </xdr:to>
    <xdr:sp macro="" textlink="">
      <xdr:nvSpPr>
        <xdr:cNvPr id="180" name="楕円 179"/>
        <xdr:cNvSpPr/>
      </xdr:nvSpPr>
      <xdr:spPr>
        <a:xfrm>
          <a:off x="10426700" y="109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81"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106431</xdr:rowOff>
    </xdr:from>
    <xdr:to>
      <xdr:col>50</xdr:col>
      <xdr:colOff>165100</xdr:colOff>
      <xdr:row>64</xdr:row>
      <xdr:rowOff>36581</xdr:rowOff>
    </xdr:to>
    <xdr:sp macro="" textlink="">
      <xdr:nvSpPr>
        <xdr:cNvPr id="182" name="楕円 181"/>
        <xdr:cNvSpPr/>
      </xdr:nvSpPr>
      <xdr:spPr>
        <a:xfrm>
          <a:off x="9588500" y="109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157163</xdr:rowOff>
    </xdr:from>
    <xdr:to>
      <xdr:col>55</xdr:col>
      <xdr:colOff>0</xdr:colOff>
      <xdr:row>63</xdr:row>
      <xdr:rowOff>157231</xdr:rowOff>
    </xdr:to>
    <xdr:cxnSp macro="">
      <xdr:nvCxnSpPr>
        <xdr:cNvPr id="183" name="直線コネクタ 182"/>
        <xdr:cNvCxnSpPr/>
      </xdr:nvCxnSpPr>
      <xdr:spPr>
        <a:xfrm flipV="1">
          <a:off x="9639300" y="10958513"/>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106476</xdr:rowOff>
    </xdr:from>
    <xdr:to>
      <xdr:col>46</xdr:col>
      <xdr:colOff>38100</xdr:colOff>
      <xdr:row>64</xdr:row>
      <xdr:rowOff>36626</xdr:rowOff>
    </xdr:to>
    <xdr:sp macro="" textlink="">
      <xdr:nvSpPr>
        <xdr:cNvPr id="184" name="楕円 183"/>
        <xdr:cNvSpPr/>
      </xdr:nvSpPr>
      <xdr:spPr>
        <a:xfrm>
          <a:off x="8699500" y="10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157231</xdr:rowOff>
    </xdr:from>
    <xdr:to>
      <xdr:col>50</xdr:col>
      <xdr:colOff>114300</xdr:colOff>
      <xdr:row>63</xdr:row>
      <xdr:rowOff>157276</xdr:rowOff>
    </xdr:to>
    <xdr:cxnSp macro="">
      <xdr:nvCxnSpPr>
        <xdr:cNvPr id="185" name="直線コネクタ 184"/>
        <xdr:cNvCxnSpPr/>
      </xdr:nvCxnSpPr>
      <xdr:spPr>
        <a:xfrm flipV="1">
          <a:off x="8750300" y="1095858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106545</xdr:rowOff>
    </xdr:from>
    <xdr:to>
      <xdr:col>41</xdr:col>
      <xdr:colOff>101600</xdr:colOff>
      <xdr:row>64</xdr:row>
      <xdr:rowOff>36695</xdr:rowOff>
    </xdr:to>
    <xdr:sp macro="" textlink="">
      <xdr:nvSpPr>
        <xdr:cNvPr id="186" name="楕円 185"/>
        <xdr:cNvSpPr/>
      </xdr:nvSpPr>
      <xdr:spPr>
        <a:xfrm>
          <a:off x="7810500" y="109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157276</xdr:rowOff>
    </xdr:from>
    <xdr:to>
      <xdr:col>45</xdr:col>
      <xdr:colOff>177800</xdr:colOff>
      <xdr:row>63</xdr:row>
      <xdr:rowOff>157345</xdr:rowOff>
    </xdr:to>
    <xdr:cxnSp macro="">
      <xdr:nvCxnSpPr>
        <xdr:cNvPr id="187" name="直線コネクタ 186"/>
        <xdr:cNvCxnSpPr/>
      </xdr:nvCxnSpPr>
      <xdr:spPr>
        <a:xfrm flipV="1">
          <a:off x="7861300" y="1095862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188"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29651</xdr:rowOff>
    </xdr:from>
    <xdr:ext cx="469744" cy="259045"/>
    <xdr:sp macro="" textlink="">
      <xdr:nvSpPr>
        <xdr:cNvPr id="189" name="n_2aveValue【体育館・プール】&#10;一人当たり面積"/>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31571</xdr:rowOff>
    </xdr:from>
    <xdr:ext cx="469744" cy="259045"/>
    <xdr:sp macro="" textlink="">
      <xdr:nvSpPr>
        <xdr:cNvPr id="190"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27708</xdr:rowOff>
    </xdr:from>
    <xdr:ext cx="469744" cy="259045"/>
    <xdr:sp macro="" textlink="">
      <xdr:nvSpPr>
        <xdr:cNvPr id="191" name="n_1mainValue【体育館・プール】&#10;一人当たり面積"/>
        <xdr:cNvSpPr txBox="1"/>
      </xdr:nvSpPr>
      <xdr:spPr>
        <a:xfrm>
          <a:off x="9391727" y="110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53153</xdr:rowOff>
    </xdr:from>
    <xdr:ext cx="469744" cy="259045"/>
    <xdr:sp macro="" textlink="">
      <xdr:nvSpPr>
        <xdr:cNvPr id="192" name="n_2mainValue【体育館・プール】&#10;一人当たり面積"/>
        <xdr:cNvSpPr txBox="1"/>
      </xdr:nvSpPr>
      <xdr:spPr>
        <a:xfrm>
          <a:off x="8515427" y="1068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53222</xdr:rowOff>
    </xdr:from>
    <xdr:ext cx="469744" cy="259045"/>
    <xdr:sp macro="" textlink="">
      <xdr:nvSpPr>
        <xdr:cNvPr id="193" name="n_3mainValue【体育館・プール】&#10;一人当たり面積"/>
        <xdr:cNvSpPr txBox="1"/>
      </xdr:nvSpPr>
      <xdr:spPr>
        <a:xfrm>
          <a:off x="7626427" y="106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19" name="直線コネクタ 218"/>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20"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21" name="直線コネクタ 220"/>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24" name="【福祉施設】&#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25" name="フローチャート: 判断 224"/>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26" name="フローチャート: 判断 225"/>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27" name="フローチャート: 判断 226"/>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28" name="フローチャート: 判断 227"/>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234" name="楕円 233"/>
        <xdr:cNvSpPr/>
      </xdr:nvSpPr>
      <xdr:spPr>
        <a:xfrm>
          <a:off x="45847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164935</xdr:rowOff>
    </xdr:from>
    <xdr:ext cx="405111" cy="259045"/>
    <xdr:sp macro="" textlink="">
      <xdr:nvSpPr>
        <xdr:cNvPr id="235" name="【福祉施設】&#10;有形固定資産減価償却率該当値テキスト"/>
        <xdr:cNvSpPr txBox="1"/>
      </xdr:nvSpPr>
      <xdr:spPr>
        <a:xfrm>
          <a:off x="4673600"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236" name="楕円 235"/>
        <xdr:cNvSpPr/>
      </xdr:nvSpPr>
      <xdr:spPr>
        <a:xfrm>
          <a:off x="3746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65858</xdr:rowOff>
    </xdr:from>
    <xdr:to>
      <xdr:col>24</xdr:col>
      <xdr:colOff>63500</xdr:colOff>
      <xdr:row>82</xdr:row>
      <xdr:rowOff>119743</xdr:rowOff>
    </xdr:to>
    <xdr:cxnSp macro="">
      <xdr:nvCxnSpPr>
        <xdr:cNvPr id="237" name="直線コネクタ 236"/>
        <xdr:cNvCxnSpPr/>
      </xdr:nvCxnSpPr>
      <xdr:spPr>
        <a:xfrm flipV="1">
          <a:off x="3797300" y="1412475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121194</xdr:rowOff>
    </xdr:from>
    <xdr:to>
      <xdr:col>15</xdr:col>
      <xdr:colOff>101600</xdr:colOff>
      <xdr:row>83</xdr:row>
      <xdr:rowOff>51344</xdr:rowOff>
    </xdr:to>
    <xdr:sp macro="" textlink="">
      <xdr:nvSpPr>
        <xdr:cNvPr id="238" name="楕円 237"/>
        <xdr:cNvSpPr/>
      </xdr:nvSpPr>
      <xdr:spPr>
        <a:xfrm>
          <a:off x="2857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83</xdr:row>
      <xdr:rowOff>544</xdr:rowOff>
    </xdr:to>
    <xdr:cxnSp macro="">
      <xdr:nvCxnSpPr>
        <xdr:cNvPr id="239" name="直線コネクタ 238"/>
        <xdr:cNvCxnSpPr/>
      </xdr:nvCxnSpPr>
      <xdr:spPr>
        <a:xfrm flipV="1">
          <a:off x="2908300" y="14178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152219</xdr:rowOff>
    </xdr:from>
    <xdr:to>
      <xdr:col>10</xdr:col>
      <xdr:colOff>165100</xdr:colOff>
      <xdr:row>83</xdr:row>
      <xdr:rowOff>82369</xdr:rowOff>
    </xdr:to>
    <xdr:sp macro="" textlink="">
      <xdr:nvSpPr>
        <xdr:cNvPr id="240" name="楕円 239"/>
        <xdr:cNvSpPr/>
      </xdr:nvSpPr>
      <xdr:spPr>
        <a:xfrm>
          <a:off x="1968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xdr:rowOff>
    </xdr:from>
    <xdr:to>
      <xdr:col>15</xdr:col>
      <xdr:colOff>50800</xdr:colOff>
      <xdr:row>83</xdr:row>
      <xdr:rowOff>31569</xdr:rowOff>
    </xdr:to>
    <xdr:cxnSp macro="">
      <xdr:nvCxnSpPr>
        <xdr:cNvPr id="241" name="直線コネクタ 240"/>
        <xdr:cNvCxnSpPr/>
      </xdr:nvCxnSpPr>
      <xdr:spPr>
        <a:xfrm flipV="1">
          <a:off x="2019300" y="1423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20519</xdr:rowOff>
    </xdr:from>
    <xdr:ext cx="405111" cy="259045"/>
    <xdr:sp macro="" textlink="">
      <xdr:nvSpPr>
        <xdr:cNvPr id="242"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43"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44"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161670</xdr:rowOff>
    </xdr:from>
    <xdr:ext cx="405111" cy="259045"/>
    <xdr:sp macro="" textlink="">
      <xdr:nvSpPr>
        <xdr:cNvPr id="245" name="n_1mainValue【福祉施設】&#10;有形固定資産減価償却率"/>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42471</xdr:rowOff>
    </xdr:from>
    <xdr:ext cx="405111" cy="259045"/>
    <xdr:sp macro="" textlink="">
      <xdr:nvSpPr>
        <xdr:cNvPr id="246" name="n_2mainValue【福祉施設】&#10;有形固定資産減価償却率"/>
        <xdr:cNvSpPr txBox="1"/>
      </xdr:nvSpPr>
      <xdr:spPr>
        <a:xfrm>
          <a:off x="2705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73496</xdr:rowOff>
    </xdr:from>
    <xdr:ext cx="405111" cy="259045"/>
    <xdr:sp macro="" textlink="">
      <xdr:nvSpPr>
        <xdr:cNvPr id="247" name="n_3mainValue【福祉施設】&#10;有形固定資産減価償却率"/>
        <xdr:cNvSpPr txBox="1"/>
      </xdr:nvSpPr>
      <xdr:spPr>
        <a:xfrm>
          <a:off x="1816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8" name="直線コネクタ 25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9" name="テキスト ボックス 25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0" name="直線コネクタ 25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1" name="テキスト ボックス 26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4" name="直線コネクタ 26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5" name="テキスト ボックス 26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6" name="直線コネクタ 26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7" name="テキスト ボックス 26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71" name="直線コネクタ 270"/>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7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73" name="直線コネクタ 27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74"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75" name="直線コネクタ 274"/>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76"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77" name="フローチャート: 判断 276"/>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78" name="フローチャート: 判断 277"/>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279" name="フローチャート: 判断 278"/>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280" name="フローチャート: 判断 279"/>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86" name="楕円 285"/>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55897</xdr:rowOff>
    </xdr:from>
    <xdr:ext cx="469744" cy="259045"/>
    <xdr:sp macro="" textlink="">
      <xdr:nvSpPr>
        <xdr:cNvPr id="287" name="【福祉施設】&#10;一人当たり面積該当値テキスト"/>
        <xdr:cNvSpPr txBox="1"/>
      </xdr:nvSpPr>
      <xdr:spPr>
        <a:xfrm>
          <a:off x="10515600"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33782</xdr:rowOff>
    </xdr:from>
    <xdr:to>
      <xdr:col>50</xdr:col>
      <xdr:colOff>165100</xdr:colOff>
      <xdr:row>85</xdr:row>
      <xdr:rowOff>135382</xdr:rowOff>
    </xdr:to>
    <xdr:sp macro="" textlink="">
      <xdr:nvSpPr>
        <xdr:cNvPr id="288" name="楕円 287"/>
        <xdr:cNvSpPr/>
      </xdr:nvSpPr>
      <xdr:spPr>
        <a:xfrm>
          <a:off x="9588500" y="146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84582</xdr:rowOff>
    </xdr:to>
    <xdr:cxnSp macro="">
      <xdr:nvCxnSpPr>
        <xdr:cNvPr id="289" name="直線コネクタ 288"/>
        <xdr:cNvCxnSpPr/>
      </xdr:nvCxnSpPr>
      <xdr:spPr>
        <a:xfrm flipV="1">
          <a:off x="9639300" y="146570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34544</xdr:rowOff>
    </xdr:from>
    <xdr:to>
      <xdr:col>46</xdr:col>
      <xdr:colOff>38100</xdr:colOff>
      <xdr:row>85</xdr:row>
      <xdr:rowOff>136144</xdr:rowOff>
    </xdr:to>
    <xdr:sp macro="" textlink="">
      <xdr:nvSpPr>
        <xdr:cNvPr id="290" name="楕円 289"/>
        <xdr:cNvSpPr/>
      </xdr:nvSpPr>
      <xdr:spPr>
        <a:xfrm>
          <a:off x="86995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84582</xdr:rowOff>
    </xdr:from>
    <xdr:to>
      <xdr:col>50</xdr:col>
      <xdr:colOff>114300</xdr:colOff>
      <xdr:row>85</xdr:row>
      <xdr:rowOff>85344</xdr:rowOff>
    </xdr:to>
    <xdr:cxnSp macro="">
      <xdr:nvCxnSpPr>
        <xdr:cNvPr id="291" name="直線コネクタ 290"/>
        <xdr:cNvCxnSpPr/>
      </xdr:nvCxnSpPr>
      <xdr:spPr>
        <a:xfrm flipV="1">
          <a:off x="8750300" y="146578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35306</xdr:rowOff>
    </xdr:from>
    <xdr:to>
      <xdr:col>41</xdr:col>
      <xdr:colOff>101600</xdr:colOff>
      <xdr:row>85</xdr:row>
      <xdr:rowOff>136906</xdr:rowOff>
    </xdr:to>
    <xdr:sp macro="" textlink="">
      <xdr:nvSpPr>
        <xdr:cNvPr id="292" name="楕円 291"/>
        <xdr:cNvSpPr/>
      </xdr:nvSpPr>
      <xdr:spPr>
        <a:xfrm>
          <a:off x="7810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85344</xdr:rowOff>
    </xdr:from>
    <xdr:to>
      <xdr:col>45</xdr:col>
      <xdr:colOff>177800</xdr:colOff>
      <xdr:row>85</xdr:row>
      <xdr:rowOff>86106</xdr:rowOff>
    </xdr:to>
    <xdr:cxnSp macro="">
      <xdr:nvCxnSpPr>
        <xdr:cNvPr id="293" name="直線コネクタ 292"/>
        <xdr:cNvCxnSpPr/>
      </xdr:nvCxnSpPr>
      <xdr:spPr>
        <a:xfrm flipV="1">
          <a:off x="7861300" y="146585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294"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295"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150131</xdr:rowOff>
    </xdr:from>
    <xdr:ext cx="469744" cy="259045"/>
    <xdr:sp macro="" textlink="">
      <xdr:nvSpPr>
        <xdr:cNvPr id="296" name="n_3aveValue【福祉施設】&#10;一人当たり面積"/>
        <xdr:cNvSpPr txBox="1"/>
      </xdr:nvSpPr>
      <xdr:spPr>
        <a:xfrm>
          <a:off x="7626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126509</xdr:rowOff>
    </xdr:from>
    <xdr:ext cx="469744" cy="259045"/>
    <xdr:sp macro="" textlink="">
      <xdr:nvSpPr>
        <xdr:cNvPr id="297" name="n_1mainValue【福祉施設】&#10;一人当たり面積"/>
        <xdr:cNvSpPr txBox="1"/>
      </xdr:nvSpPr>
      <xdr:spPr>
        <a:xfrm>
          <a:off x="9391727"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127271</xdr:rowOff>
    </xdr:from>
    <xdr:ext cx="469744" cy="259045"/>
    <xdr:sp macro="" textlink="">
      <xdr:nvSpPr>
        <xdr:cNvPr id="298" name="n_2mainValue【福祉施設】&#10;一人当たり面積"/>
        <xdr:cNvSpPr txBox="1"/>
      </xdr:nvSpPr>
      <xdr:spPr>
        <a:xfrm>
          <a:off x="8515427" y="1470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153433</xdr:rowOff>
    </xdr:from>
    <xdr:ext cx="469744" cy="259045"/>
    <xdr:sp macro="" textlink="">
      <xdr:nvSpPr>
        <xdr:cNvPr id="299" name="n_3mainValue【福祉施設】&#10;一人当たり面積"/>
        <xdr:cNvSpPr txBox="1"/>
      </xdr:nvSpPr>
      <xdr:spPr>
        <a:xfrm>
          <a:off x="7626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0" name="直線コネクタ 30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1" name="テキスト ボックス 31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2" name="直線コネクタ 31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3" name="テキスト ボックス 31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4" name="直線コネクタ 31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5" name="テキスト ボックス 31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6" name="直線コネクタ 31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7" name="テキスト ボックス 31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8" name="直線コネクタ 31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9" name="テキスト ボックス 31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0" name="直線コネクタ 31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1" name="テキスト ボックス 32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25" name="直線コネクタ 324"/>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26"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27" name="直線コネクタ 326"/>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9" name="直線コネクタ 32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30"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31" name="フローチャート: 判断 330"/>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32" name="フローチャート: 判断 331"/>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33" name="フローチャート: 判断 332"/>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34" name="フローチャート: 判断 333"/>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4173</xdr:rowOff>
    </xdr:from>
    <xdr:to>
      <xdr:col>24</xdr:col>
      <xdr:colOff>114300</xdr:colOff>
      <xdr:row>105</xdr:row>
      <xdr:rowOff>105773</xdr:rowOff>
    </xdr:to>
    <xdr:sp macro="" textlink="">
      <xdr:nvSpPr>
        <xdr:cNvPr id="340" name="楕円 339"/>
        <xdr:cNvSpPr/>
      </xdr:nvSpPr>
      <xdr:spPr>
        <a:xfrm>
          <a:off x="4584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154050</xdr:rowOff>
    </xdr:from>
    <xdr:ext cx="405111" cy="259045"/>
    <xdr:sp macro="" textlink="">
      <xdr:nvSpPr>
        <xdr:cNvPr id="341" name="【市民会館】&#10;有形固定資産減価償却率該当値テキスト"/>
        <xdr:cNvSpPr txBox="1"/>
      </xdr:nvSpPr>
      <xdr:spPr>
        <a:xfrm>
          <a:off x="4673600"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xdr:rowOff>
    </xdr:from>
    <xdr:to>
      <xdr:col>20</xdr:col>
      <xdr:colOff>38100</xdr:colOff>
      <xdr:row>105</xdr:row>
      <xdr:rowOff>102507</xdr:rowOff>
    </xdr:to>
    <xdr:sp macro="" textlink="">
      <xdr:nvSpPr>
        <xdr:cNvPr id="342" name="楕円 341"/>
        <xdr:cNvSpPr/>
      </xdr:nvSpPr>
      <xdr:spPr>
        <a:xfrm>
          <a:off x="3746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51707</xdr:rowOff>
    </xdr:from>
    <xdr:to>
      <xdr:col>24</xdr:col>
      <xdr:colOff>63500</xdr:colOff>
      <xdr:row>105</xdr:row>
      <xdr:rowOff>54973</xdr:rowOff>
    </xdr:to>
    <xdr:cxnSp macro="">
      <xdr:nvCxnSpPr>
        <xdr:cNvPr id="343" name="直線コネクタ 342"/>
        <xdr:cNvCxnSpPr/>
      </xdr:nvCxnSpPr>
      <xdr:spPr>
        <a:xfrm>
          <a:off x="3797300" y="180539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146231</xdr:rowOff>
    </xdr:from>
    <xdr:to>
      <xdr:col>15</xdr:col>
      <xdr:colOff>101600</xdr:colOff>
      <xdr:row>105</xdr:row>
      <xdr:rowOff>76381</xdr:rowOff>
    </xdr:to>
    <xdr:sp macro="" textlink="">
      <xdr:nvSpPr>
        <xdr:cNvPr id="344" name="楕円 343"/>
        <xdr:cNvSpPr/>
      </xdr:nvSpPr>
      <xdr:spPr>
        <a:xfrm>
          <a:off x="2857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25581</xdr:rowOff>
    </xdr:from>
    <xdr:to>
      <xdr:col>19</xdr:col>
      <xdr:colOff>177800</xdr:colOff>
      <xdr:row>105</xdr:row>
      <xdr:rowOff>51707</xdr:rowOff>
    </xdr:to>
    <xdr:cxnSp macro="">
      <xdr:nvCxnSpPr>
        <xdr:cNvPr id="345" name="直線コネクタ 344"/>
        <xdr:cNvCxnSpPr/>
      </xdr:nvCxnSpPr>
      <xdr:spPr>
        <a:xfrm>
          <a:off x="2908300" y="18027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xdr:rowOff>
    </xdr:from>
    <xdr:to>
      <xdr:col>10</xdr:col>
      <xdr:colOff>165100</xdr:colOff>
      <xdr:row>105</xdr:row>
      <xdr:rowOff>110671</xdr:rowOff>
    </xdr:to>
    <xdr:sp macro="" textlink="">
      <xdr:nvSpPr>
        <xdr:cNvPr id="346" name="楕円 345"/>
        <xdr:cNvSpPr/>
      </xdr:nvSpPr>
      <xdr:spPr>
        <a:xfrm>
          <a:off x="1968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25581</xdr:rowOff>
    </xdr:from>
    <xdr:to>
      <xdr:col>15</xdr:col>
      <xdr:colOff>50800</xdr:colOff>
      <xdr:row>105</xdr:row>
      <xdr:rowOff>59871</xdr:rowOff>
    </xdr:to>
    <xdr:cxnSp macro="">
      <xdr:nvCxnSpPr>
        <xdr:cNvPr id="347" name="直線コネクタ 346"/>
        <xdr:cNvCxnSpPr/>
      </xdr:nvCxnSpPr>
      <xdr:spPr>
        <a:xfrm flipV="1">
          <a:off x="2019300" y="180278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348" name="n_1aveValue【市民会館】&#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349"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97807</xdr:rowOff>
    </xdr:from>
    <xdr:ext cx="405111" cy="259045"/>
    <xdr:sp macro="" textlink="">
      <xdr:nvSpPr>
        <xdr:cNvPr id="350"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93634</xdr:rowOff>
    </xdr:from>
    <xdr:ext cx="405111" cy="259045"/>
    <xdr:sp macro="" textlink="">
      <xdr:nvSpPr>
        <xdr:cNvPr id="351" name="n_1mainValue【市民会館】&#10;有形固定資産減価償却率"/>
        <xdr:cNvSpPr txBox="1"/>
      </xdr:nvSpPr>
      <xdr:spPr>
        <a:xfrm>
          <a:off x="3582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67508</xdr:rowOff>
    </xdr:from>
    <xdr:ext cx="405111" cy="259045"/>
    <xdr:sp macro="" textlink="">
      <xdr:nvSpPr>
        <xdr:cNvPr id="352" name="n_2mainValue【市民会館】&#10;有形固定資産減価償却率"/>
        <xdr:cNvSpPr txBox="1"/>
      </xdr:nvSpPr>
      <xdr:spPr>
        <a:xfrm>
          <a:off x="2705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101798</xdr:rowOff>
    </xdr:from>
    <xdr:ext cx="405111" cy="259045"/>
    <xdr:sp macro="" textlink="">
      <xdr:nvSpPr>
        <xdr:cNvPr id="353" name="n_3mainValue【市民会館】&#10;有形固定資産減価償却率"/>
        <xdr:cNvSpPr txBox="1"/>
      </xdr:nvSpPr>
      <xdr:spPr>
        <a:xfrm>
          <a:off x="1816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77" name="直線コネクタ 376"/>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78"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79" name="直線コネクタ 378"/>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80"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81" name="直線コネクタ 380"/>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382"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83" name="フローチャート: 判断 382"/>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84" name="フローチャート: 判断 383"/>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385" name="フローチャート: 判断 384"/>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148082</xdr:rowOff>
    </xdr:from>
    <xdr:to>
      <xdr:col>41</xdr:col>
      <xdr:colOff>101600</xdr:colOff>
      <xdr:row>107</xdr:row>
      <xdr:rowOff>78232</xdr:rowOff>
    </xdr:to>
    <xdr:sp macro="" textlink="">
      <xdr:nvSpPr>
        <xdr:cNvPr id="386" name="フローチャート: 判断 385"/>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39878</xdr:rowOff>
    </xdr:from>
    <xdr:to>
      <xdr:col>55</xdr:col>
      <xdr:colOff>50800</xdr:colOff>
      <xdr:row>105</xdr:row>
      <xdr:rowOff>141478</xdr:rowOff>
    </xdr:to>
    <xdr:sp macro="" textlink="">
      <xdr:nvSpPr>
        <xdr:cNvPr id="392" name="楕円 391"/>
        <xdr:cNvSpPr/>
      </xdr:nvSpPr>
      <xdr:spPr>
        <a:xfrm>
          <a:off x="10426700" y="180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62755</xdr:rowOff>
    </xdr:from>
    <xdr:ext cx="469744" cy="259045"/>
    <xdr:sp macro="" textlink="">
      <xdr:nvSpPr>
        <xdr:cNvPr id="393" name="【市民会館】&#10;一人当たり面積該当値テキスト"/>
        <xdr:cNvSpPr txBox="1"/>
      </xdr:nvSpPr>
      <xdr:spPr>
        <a:xfrm>
          <a:off x="10515600" y="1789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42163</xdr:rowOff>
    </xdr:from>
    <xdr:to>
      <xdr:col>50</xdr:col>
      <xdr:colOff>165100</xdr:colOff>
      <xdr:row>105</xdr:row>
      <xdr:rowOff>143763</xdr:rowOff>
    </xdr:to>
    <xdr:sp macro="" textlink="">
      <xdr:nvSpPr>
        <xdr:cNvPr id="394" name="楕円 393"/>
        <xdr:cNvSpPr/>
      </xdr:nvSpPr>
      <xdr:spPr>
        <a:xfrm>
          <a:off x="9588500" y="180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90678</xdr:rowOff>
    </xdr:from>
    <xdr:to>
      <xdr:col>55</xdr:col>
      <xdr:colOff>0</xdr:colOff>
      <xdr:row>105</xdr:row>
      <xdr:rowOff>92963</xdr:rowOff>
    </xdr:to>
    <xdr:cxnSp macro="">
      <xdr:nvCxnSpPr>
        <xdr:cNvPr id="395" name="直線コネクタ 394"/>
        <xdr:cNvCxnSpPr/>
      </xdr:nvCxnSpPr>
      <xdr:spPr>
        <a:xfrm flipV="1">
          <a:off x="9639300" y="180929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96" name="楕円 395"/>
        <xdr:cNvSpPr/>
      </xdr:nvSpPr>
      <xdr:spPr>
        <a:xfrm>
          <a:off x="869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92963</xdr:rowOff>
    </xdr:from>
    <xdr:to>
      <xdr:col>50</xdr:col>
      <xdr:colOff>114300</xdr:colOff>
      <xdr:row>105</xdr:row>
      <xdr:rowOff>95250</xdr:rowOff>
    </xdr:to>
    <xdr:cxnSp macro="">
      <xdr:nvCxnSpPr>
        <xdr:cNvPr id="397" name="直線コネクタ 396"/>
        <xdr:cNvCxnSpPr/>
      </xdr:nvCxnSpPr>
      <xdr:spPr>
        <a:xfrm flipV="1">
          <a:off x="8750300" y="18095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47498</xdr:rowOff>
    </xdr:from>
    <xdr:to>
      <xdr:col>41</xdr:col>
      <xdr:colOff>101600</xdr:colOff>
      <xdr:row>105</xdr:row>
      <xdr:rowOff>149098</xdr:rowOff>
    </xdr:to>
    <xdr:sp macro="" textlink="">
      <xdr:nvSpPr>
        <xdr:cNvPr id="398" name="楕円 397"/>
        <xdr:cNvSpPr/>
      </xdr:nvSpPr>
      <xdr:spPr>
        <a:xfrm>
          <a:off x="7810500" y="180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95250</xdr:rowOff>
    </xdr:from>
    <xdr:to>
      <xdr:col>45</xdr:col>
      <xdr:colOff>177800</xdr:colOff>
      <xdr:row>105</xdr:row>
      <xdr:rowOff>98298</xdr:rowOff>
    </xdr:to>
    <xdr:cxnSp macro="">
      <xdr:nvCxnSpPr>
        <xdr:cNvPr id="399" name="直線コネクタ 398"/>
        <xdr:cNvCxnSpPr/>
      </xdr:nvCxnSpPr>
      <xdr:spPr>
        <a:xfrm flipV="1">
          <a:off x="7861300" y="180975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31259</xdr:rowOff>
    </xdr:from>
    <xdr:ext cx="469744" cy="259045"/>
    <xdr:sp macro="" textlink="">
      <xdr:nvSpPr>
        <xdr:cNvPr id="400" name="n_1aveValue【市民会館】&#10;一人当たり面積"/>
        <xdr:cNvSpPr txBox="1"/>
      </xdr:nvSpPr>
      <xdr:spPr>
        <a:xfrm>
          <a:off x="9391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401" name="n_2aveValue【市民会館】&#10;一人当たり面積"/>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69359</xdr:rowOff>
    </xdr:from>
    <xdr:ext cx="469744" cy="259045"/>
    <xdr:sp macro="" textlink="">
      <xdr:nvSpPr>
        <xdr:cNvPr id="402" name="n_3aveValue【市民会館】&#10;一人当たり面積"/>
        <xdr:cNvSpPr txBox="1"/>
      </xdr:nvSpPr>
      <xdr:spPr>
        <a:xfrm>
          <a:off x="7626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160290</xdr:rowOff>
    </xdr:from>
    <xdr:ext cx="469744" cy="259045"/>
    <xdr:sp macro="" textlink="">
      <xdr:nvSpPr>
        <xdr:cNvPr id="403" name="n_1mainValue【市民会館】&#10;一人当たり面積"/>
        <xdr:cNvSpPr txBox="1"/>
      </xdr:nvSpPr>
      <xdr:spPr>
        <a:xfrm>
          <a:off x="9391727" y="178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04" name="n_2main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165625</xdr:rowOff>
    </xdr:from>
    <xdr:ext cx="469744" cy="259045"/>
    <xdr:sp macro="" textlink="">
      <xdr:nvSpPr>
        <xdr:cNvPr id="405" name="n_3mainValue【市民会館】&#10;一人当たり面積"/>
        <xdr:cNvSpPr txBox="1"/>
      </xdr:nvSpPr>
      <xdr:spPr>
        <a:xfrm>
          <a:off x="7626427" y="178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45" name="直線コネクタ 444"/>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46"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47" name="直線コネクタ 446"/>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48"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49" name="直線コネクタ 448"/>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50" name="【保健センター・保健所】&#10;有形固定資産減価償却率平均値テキスト"/>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51" name="フローチャート: 判断 450"/>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52" name="フローチャート: 判断 45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3" name="フローチャート: 判断 452"/>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54" name="フローチャート: 判断 45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135890</xdr:rowOff>
    </xdr:from>
    <xdr:to>
      <xdr:col>85</xdr:col>
      <xdr:colOff>177800</xdr:colOff>
      <xdr:row>56</xdr:row>
      <xdr:rowOff>66040</xdr:rowOff>
    </xdr:to>
    <xdr:sp macro="" textlink="">
      <xdr:nvSpPr>
        <xdr:cNvPr id="460" name="楕円 459"/>
        <xdr:cNvSpPr/>
      </xdr:nvSpPr>
      <xdr:spPr>
        <a:xfrm>
          <a:off x="16268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158767</xdr:rowOff>
    </xdr:from>
    <xdr:ext cx="405111" cy="259045"/>
    <xdr:sp macro="" textlink="">
      <xdr:nvSpPr>
        <xdr:cNvPr id="461" name="【保健センター・保健所】&#10;有形固定資産減価償却率該当値テキスト"/>
        <xdr:cNvSpPr txBox="1"/>
      </xdr:nvSpPr>
      <xdr:spPr>
        <a:xfrm>
          <a:off x="163576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38735</xdr:rowOff>
    </xdr:from>
    <xdr:to>
      <xdr:col>81</xdr:col>
      <xdr:colOff>101600</xdr:colOff>
      <xdr:row>56</xdr:row>
      <xdr:rowOff>140335</xdr:rowOff>
    </xdr:to>
    <xdr:sp macro="" textlink="">
      <xdr:nvSpPr>
        <xdr:cNvPr id="462" name="楕円 461"/>
        <xdr:cNvSpPr/>
      </xdr:nvSpPr>
      <xdr:spPr>
        <a:xfrm>
          <a:off x="15430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xdr:rowOff>
    </xdr:from>
    <xdr:to>
      <xdr:col>85</xdr:col>
      <xdr:colOff>127000</xdr:colOff>
      <xdr:row>56</xdr:row>
      <xdr:rowOff>89535</xdr:rowOff>
    </xdr:to>
    <xdr:cxnSp macro="">
      <xdr:nvCxnSpPr>
        <xdr:cNvPr id="463" name="直線コネクタ 462"/>
        <xdr:cNvCxnSpPr/>
      </xdr:nvCxnSpPr>
      <xdr:spPr>
        <a:xfrm flipV="1">
          <a:off x="15481300" y="96164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111125</xdr:rowOff>
    </xdr:from>
    <xdr:to>
      <xdr:col>76</xdr:col>
      <xdr:colOff>165100</xdr:colOff>
      <xdr:row>57</xdr:row>
      <xdr:rowOff>41275</xdr:rowOff>
    </xdr:to>
    <xdr:sp macro="" textlink="">
      <xdr:nvSpPr>
        <xdr:cNvPr id="464" name="楕円 463"/>
        <xdr:cNvSpPr/>
      </xdr:nvSpPr>
      <xdr:spPr>
        <a:xfrm>
          <a:off x="14541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89535</xdr:rowOff>
    </xdr:from>
    <xdr:to>
      <xdr:col>81</xdr:col>
      <xdr:colOff>50800</xdr:colOff>
      <xdr:row>56</xdr:row>
      <xdr:rowOff>161925</xdr:rowOff>
    </xdr:to>
    <xdr:cxnSp macro="">
      <xdr:nvCxnSpPr>
        <xdr:cNvPr id="465" name="直線コネクタ 464"/>
        <xdr:cNvCxnSpPr/>
      </xdr:nvCxnSpPr>
      <xdr:spPr>
        <a:xfrm flipV="1">
          <a:off x="14592300" y="96907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xdr:rowOff>
    </xdr:from>
    <xdr:to>
      <xdr:col>72</xdr:col>
      <xdr:colOff>38100</xdr:colOff>
      <xdr:row>57</xdr:row>
      <xdr:rowOff>113665</xdr:rowOff>
    </xdr:to>
    <xdr:sp macro="" textlink="">
      <xdr:nvSpPr>
        <xdr:cNvPr id="466" name="楕円 465"/>
        <xdr:cNvSpPr/>
      </xdr:nvSpPr>
      <xdr:spPr>
        <a:xfrm>
          <a:off x="13652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161925</xdr:rowOff>
    </xdr:from>
    <xdr:to>
      <xdr:col>76</xdr:col>
      <xdr:colOff>114300</xdr:colOff>
      <xdr:row>57</xdr:row>
      <xdr:rowOff>62865</xdr:rowOff>
    </xdr:to>
    <xdr:cxnSp macro="">
      <xdr:nvCxnSpPr>
        <xdr:cNvPr id="467" name="直線コネクタ 466"/>
        <xdr:cNvCxnSpPr/>
      </xdr:nvCxnSpPr>
      <xdr:spPr>
        <a:xfrm flipV="1">
          <a:off x="13703300" y="97631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68" name="n_1aveValue【保健センター・保健所】&#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69" name="n_2aveValue【保健センター・保健所】&#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70" name="n_3aveValue【保健センター・保健所】&#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156862</xdr:rowOff>
    </xdr:from>
    <xdr:ext cx="405111" cy="259045"/>
    <xdr:sp macro="" textlink="">
      <xdr:nvSpPr>
        <xdr:cNvPr id="471" name="n_1mainValue【保健センター・保健所】&#10;有形固定資産減価償却率"/>
        <xdr:cNvSpPr txBox="1"/>
      </xdr:nvSpPr>
      <xdr:spPr>
        <a:xfrm>
          <a:off x="152660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57802</xdr:rowOff>
    </xdr:from>
    <xdr:ext cx="405111" cy="259045"/>
    <xdr:sp macro="" textlink="">
      <xdr:nvSpPr>
        <xdr:cNvPr id="472" name="n_2mainValue【保健センター・保健所】&#10;有形固定資産減価償却率"/>
        <xdr:cNvSpPr txBox="1"/>
      </xdr:nvSpPr>
      <xdr:spPr>
        <a:xfrm>
          <a:off x="14389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130192</xdr:rowOff>
    </xdr:from>
    <xdr:ext cx="405111" cy="259045"/>
    <xdr:sp macro="" textlink="">
      <xdr:nvSpPr>
        <xdr:cNvPr id="473" name="n_3mainValue【保健センター・保健所】&#10;有形固定資産減価償却率"/>
        <xdr:cNvSpPr txBox="1"/>
      </xdr:nvSpPr>
      <xdr:spPr>
        <a:xfrm>
          <a:off x="13500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4" name="直線コネクタ 4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5" name="テキスト ボックス 4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6" name="直線コネクタ 4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7" name="テキスト ボックス 4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8" name="直線コネクタ 4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9" name="テキスト ボックス 4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0" name="直線コネクタ 4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1" name="テキスト ボックス 4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2" name="直線コネクタ 4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3" name="テキスト ボックス 4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97" name="直線コネクタ 496"/>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98"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99" name="直線コネクタ 498"/>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00"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01" name="直線コネクタ 500"/>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502" name="【保健センター・保健所】&#10;一人当たり面積平均値テキスト"/>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503" name="フローチャート: 判断 502"/>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04" name="フローチャート: 判断 503"/>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5" name="フローチャート: 判断 50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506" name="フローチャート: 判断 505"/>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512" name="楕円 511"/>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142257</xdr:rowOff>
    </xdr:from>
    <xdr:ext cx="469744" cy="259045"/>
    <xdr:sp macro="" textlink="">
      <xdr:nvSpPr>
        <xdr:cNvPr id="513" name="【保健センター・保健所】&#10;一人当たり面積該当値テキスト"/>
        <xdr:cNvSpPr txBox="1"/>
      </xdr:nvSpPr>
      <xdr:spPr>
        <a:xfrm>
          <a:off x="221996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514" name="楕円 513"/>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106680</xdr:rowOff>
    </xdr:to>
    <xdr:cxnSp macro="">
      <xdr:nvCxnSpPr>
        <xdr:cNvPr id="515" name="直線コネクタ 514"/>
        <xdr:cNvCxnSpPr/>
      </xdr:nvCxnSpPr>
      <xdr:spPr>
        <a:xfrm>
          <a:off x="21323300" y="1090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55880</xdr:rowOff>
    </xdr:from>
    <xdr:to>
      <xdr:col>107</xdr:col>
      <xdr:colOff>101600</xdr:colOff>
      <xdr:row>63</xdr:row>
      <xdr:rowOff>157480</xdr:rowOff>
    </xdr:to>
    <xdr:sp macro="" textlink="">
      <xdr:nvSpPr>
        <xdr:cNvPr id="516" name="楕円 515"/>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106680</xdr:rowOff>
    </xdr:to>
    <xdr:cxnSp macro="">
      <xdr:nvCxnSpPr>
        <xdr:cNvPr id="517" name="直線コネクタ 516"/>
        <xdr:cNvCxnSpPr/>
      </xdr:nvCxnSpPr>
      <xdr:spPr>
        <a:xfrm>
          <a:off x="20434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57785</xdr:rowOff>
    </xdr:from>
    <xdr:to>
      <xdr:col>102</xdr:col>
      <xdr:colOff>165100</xdr:colOff>
      <xdr:row>63</xdr:row>
      <xdr:rowOff>159385</xdr:rowOff>
    </xdr:to>
    <xdr:sp macro="" textlink="">
      <xdr:nvSpPr>
        <xdr:cNvPr id="518" name="楕円 517"/>
        <xdr:cNvSpPr/>
      </xdr:nvSpPr>
      <xdr:spPr>
        <a:xfrm>
          <a:off x="19494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108585</xdr:rowOff>
    </xdr:to>
    <xdr:cxnSp macro="">
      <xdr:nvCxnSpPr>
        <xdr:cNvPr id="519" name="直線コネクタ 518"/>
        <xdr:cNvCxnSpPr/>
      </xdr:nvCxnSpPr>
      <xdr:spPr>
        <a:xfrm flipV="1">
          <a:off x="19545300" y="109080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20"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21"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522"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523" name="n_1mainValue【保健センター・保健所】&#10;一人当たり面積"/>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148607</xdr:rowOff>
    </xdr:from>
    <xdr:ext cx="469744" cy="259045"/>
    <xdr:sp macro="" textlink="">
      <xdr:nvSpPr>
        <xdr:cNvPr id="524" name="n_2mainValue【保健センター・保健所】&#10;一人当たり面積"/>
        <xdr:cNvSpPr txBox="1"/>
      </xdr:nvSpPr>
      <xdr:spPr>
        <a:xfrm>
          <a:off x="20199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150512</xdr:rowOff>
    </xdr:from>
    <xdr:ext cx="469744" cy="259045"/>
    <xdr:sp macro="" textlink="">
      <xdr:nvSpPr>
        <xdr:cNvPr id="525" name="n_3mainValue【保健センター・保健所】&#10;一人当たり面積"/>
        <xdr:cNvSpPr txBox="1"/>
      </xdr:nvSpPr>
      <xdr:spPr>
        <a:xfrm>
          <a:off x="19310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51" name="直線コネクタ 550"/>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52"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3" name="直線コネクタ 552"/>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5" name="直線コネクタ 5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56"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57" name="フローチャート: 判断 556"/>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58" name="フローチャート: 判断 557"/>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59" name="フローチャート: 判断 558"/>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60" name="フローチャート: 判断 559"/>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152219</xdr:rowOff>
    </xdr:from>
    <xdr:to>
      <xdr:col>85</xdr:col>
      <xdr:colOff>177800</xdr:colOff>
      <xdr:row>80</xdr:row>
      <xdr:rowOff>82369</xdr:rowOff>
    </xdr:to>
    <xdr:sp macro="" textlink="">
      <xdr:nvSpPr>
        <xdr:cNvPr id="566" name="楕円 565"/>
        <xdr:cNvSpPr/>
      </xdr:nvSpPr>
      <xdr:spPr>
        <a:xfrm>
          <a:off x="162687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3646</xdr:rowOff>
    </xdr:from>
    <xdr:ext cx="405111" cy="259045"/>
    <xdr:sp macro="" textlink="">
      <xdr:nvSpPr>
        <xdr:cNvPr id="567" name="【消防施設】&#10;有形固定資産減価償却率該当値テキスト"/>
        <xdr:cNvSpPr txBox="1"/>
      </xdr:nvSpPr>
      <xdr:spPr>
        <a:xfrm>
          <a:off x="16357600" y="1354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16692</xdr:rowOff>
    </xdr:from>
    <xdr:to>
      <xdr:col>81</xdr:col>
      <xdr:colOff>101600</xdr:colOff>
      <xdr:row>80</xdr:row>
      <xdr:rowOff>118292</xdr:rowOff>
    </xdr:to>
    <xdr:sp macro="" textlink="">
      <xdr:nvSpPr>
        <xdr:cNvPr id="568" name="楕円 567"/>
        <xdr:cNvSpPr/>
      </xdr:nvSpPr>
      <xdr:spPr>
        <a:xfrm>
          <a:off x="15430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31569</xdr:rowOff>
    </xdr:from>
    <xdr:to>
      <xdr:col>85</xdr:col>
      <xdr:colOff>127000</xdr:colOff>
      <xdr:row>80</xdr:row>
      <xdr:rowOff>67492</xdr:rowOff>
    </xdr:to>
    <xdr:cxnSp macro="">
      <xdr:nvCxnSpPr>
        <xdr:cNvPr id="569" name="直線コネクタ 568"/>
        <xdr:cNvCxnSpPr/>
      </xdr:nvCxnSpPr>
      <xdr:spPr>
        <a:xfrm flipV="1">
          <a:off x="15481300" y="13747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54248</xdr:rowOff>
    </xdr:from>
    <xdr:to>
      <xdr:col>76</xdr:col>
      <xdr:colOff>165100</xdr:colOff>
      <xdr:row>80</xdr:row>
      <xdr:rowOff>155848</xdr:rowOff>
    </xdr:to>
    <xdr:sp macro="" textlink="">
      <xdr:nvSpPr>
        <xdr:cNvPr id="570" name="楕円 569"/>
        <xdr:cNvSpPr/>
      </xdr:nvSpPr>
      <xdr:spPr>
        <a:xfrm>
          <a:off x="14541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67492</xdr:rowOff>
    </xdr:from>
    <xdr:to>
      <xdr:col>81</xdr:col>
      <xdr:colOff>50800</xdr:colOff>
      <xdr:row>80</xdr:row>
      <xdr:rowOff>105048</xdr:rowOff>
    </xdr:to>
    <xdr:cxnSp macro="">
      <xdr:nvCxnSpPr>
        <xdr:cNvPr id="571" name="直線コネクタ 570"/>
        <xdr:cNvCxnSpPr/>
      </xdr:nvCxnSpPr>
      <xdr:spPr>
        <a:xfrm flipV="1">
          <a:off x="14592300" y="137834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572"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573"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574"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134819</xdr:rowOff>
    </xdr:from>
    <xdr:ext cx="405111" cy="259045"/>
    <xdr:sp macro="" textlink="">
      <xdr:nvSpPr>
        <xdr:cNvPr id="575" name="n_1mainValue【消防施設】&#10;有形固定資産減価償却率"/>
        <xdr:cNvSpPr txBox="1"/>
      </xdr:nvSpPr>
      <xdr:spPr>
        <a:xfrm>
          <a:off x="152660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925</xdr:rowOff>
    </xdr:from>
    <xdr:ext cx="405111" cy="259045"/>
    <xdr:sp macro="" textlink="">
      <xdr:nvSpPr>
        <xdr:cNvPr id="576" name="n_2mainValue【消防施設】&#10;有形固定資産減価償却率"/>
        <xdr:cNvSpPr txBox="1"/>
      </xdr:nvSpPr>
      <xdr:spPr>
        <a:xfrm>
          <a:off x="143897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7" name="直線コネクタ 5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8" name="テキスト ボックス 5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9" name="直線コネクタ 5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0" name="テキスト ボックス 5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1" name="直線コネクタ 5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2" name="テキスト ボックス 5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3" name="直線コネクタ 5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4" name="テキスト ボックス 5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98" name="直線コネクタ 597"/>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99"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00" name="直線コネクタ 599"/>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01"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02" name="直線コネクタ 601"/>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603"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04" name="フローチャート: 判断 603"/>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05" name="フローチャート: 判断 604"/>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606" name="フローチャート: 判断 605"/>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07" name="フローチャート: 判断 606"/>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119431</xdr:rowOff>
    </xdr:from>
    <xdr:to>
      <xdr:col>116</xdr:col>
      <xdr:colOff>114300</xdr:colOff>
      <xdr:row>86</xdr:row>
      <xdr:rowOff>49581</xdr:rowOff>
    </xdr:to>
    <xdr:sp macro="" textlink="">
      <xdr:nvSpPr>
        <xdr:cNvPr id="613" name="楕円 612"/>
        <xdr:cNvSpPr/>
      </xdr:nvSpPr>
      <xdr:spPr>
        <a:xfrm>
          <a:off x="221107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614" name="【消防施設】&#10;一人当たり面積該当値テキスト"/>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119887</xdr:rowOff>
    </xdr:from>
    <xdr:to>
      <xdr:col>112</xdr:col>
      <xdr:colOff>38100</xdr:colOff>
      <xdr:row>86</xdr:row>
      <xdr:rowOff>50037</xdr:rowOff>
    </xdr:to>
    <xdr:sp macro="" textlink="">
      <xdr:nvSpPr>
        <xdr:cNvPr id="615" name="楕円 614"/>
        <xdr:cNvSpPr/>
      </xdr:nvSpPr>
      <xdr:spPr>
        <a:xfrm>
          <a:off x="21272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170231</xdr:rowOff>
    </xdr:from>
    <xdr:to>
      <xdr:col>116</xdr:col>
      <xdr:colOff>63500</xdr:colOff>
      <xdr:row>85</xdr:row>
      <xdr:rowOff>170687</xdr:rowOff>
    </xdr:to>
    <xdr:cxnSp macro="">
      <xdr:nvCxnSpPr>
        <xdr:cNvPr id="616" name="直線コネクタ 615"/>
        <xdr:cNvCxnSpPr/>
      </xdr:nvCxnSpPr>
      <xdr:spPr>
        <a:xfrm flipV="1">
          <a:off x="21323300" y="1474348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119887</xdr:rowOff>
    </xdr:from>
    <xdr:to>
      <xdr:col>107</xdr:col>
      <xdr:colOff>101600</xdr:colOff>
      <xdr:row>86</xdr:row>
      <xdr:rowOff>50037</xdr:rowOff>
    </xdr:to>
    <xdr:sp macro="" textlink="">
      <xdr:nvSpPr>
        <xdr:cNvPr id="617" name="楕円 616"/>
        <xdr:cNvSpPr/>
      </xdr:nvSpPr>
      <xdr:spPr>
        <a:xfrm>
          <a:off x="20383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170687</xdr:rowOff>
    </xdr:from>
    <xdr:to>
      <xdr:col>111</xdr:col>
      <xdr:colOff>177800</xdr:colOff>
      <xdr:row>85</xdr:row>
      <xdr:rowOff>170687</xdr:rowOff>
    </xdr:to>
    <xdr:cxnSp macro="">
      <xdr:nvCxnSpPr>
        <xdr:cNvPr id="618" name="直線コネクタ 617"/>
        <xdr:cNvCxnSpPr/>
      </xdr:nvCxnSpPr>
      <xdr:spPr>
        <a:xfrm>
          <a:off x="20434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619"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620"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21"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41164</xdr:rowOff>
    </xdr:from>
    <xdr:ext cx="469744" cy="259045"/>
    <xdr:sp macro="" textlink="">
      <xdr:nvSpPr>
        <xdr:cNvPr id="622" name="n_1mainValue【消防施設】&#10;一人当たり面積"/>
        <xdr:cNvSpPr txBox="1"/>
      </xdr:nvSpPr>
      <xdr:spPr>
        <a:xfrm>
          <a:off x="21075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41164</xdr:rowOff>
    </xdr:from>
    <xdr:ext cx="469744" cy="259045"/>
    <xdr:sp macro="" textlink="">
      <xdr:nvSpPr>
        <xdr:cNvPr id="623" name="n_2mainValue【消防施設】&#10;一人当たり面積"/>
        <xdr:cNvSpPr txBox="1"/>
      </xdr:nvSpPr>
      <xdr:spPr>
        <a:xfrm>
          <a:off x="20199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48" name="直線コネクタ 647"/>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49"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50" name="直線コネクタ 649"/>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51"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2" name="直線コネクタ 65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53"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54" name="フローチャート: 判断 653"/>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55" name="フローチャート: 判断 654"/>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56" name="フローチャート: 判断 655"/>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57" name="フローチャート: 判断 656"/>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663" name="楕円 662"/>
        <xdr:cNvSpPr/>
      </xdr:nvSpPr>
      <xdr:spPr>
        <a:xfrm>
          <a:off x="16268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121938</xdr:rowOff>
    </xdr:from>
    <xdr:ext cx="405111" cy="259045"/>
    <xdr:sp macro="" textlink="">
      <xdr:nvSpPr>
        <xdr:cNvPr id="664" name="【庁舎】&#10;有形固定資産減価償却率該当値テキスト"/>
        <xdr:cNvSpPr txBox="1"/>
      </xdr:nvSpPr>
      <xdr:spPr>
        <a:xfrm>
          <a:off x="16357600"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12064</xdr:rowOff>
    </xdr:from>
    <xdr:to>
      <xdr:col>81</xdr:col>
      <xdr:colOff>101600</xdr:colOff>
      <xdr:row>104</xdr:row>
      <xdr:rowOff>113664</xdr:rowOff>
    </xdr:to>
    <xdr:sp macro="" textlink="">
      <xdr:nvSpPr>
        <xdr:cNvPr id="665" name="楕円 664"/>
        <xdr:cNvSpPr/>
      </xdr:nvSpPr>
      <xdr:spPr>
        <a:xfrm>
          <a:off x="15430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62864</xdr:rowOff>
    </xdr:to>
    <xdr:cxnSp macro="">
      <xdr:nvCxnSpPr>
        <xdr:cNvPr id="666" name="直線コネクタ 665"/>
        <xdr:cNvCxnSpPr/>
      </xdr:nvCxnSpPr>
      <xdr:spPr>
        <a:xfrm flipV="1">
          <a:off x="15481300" y="178536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67" name="楕円 666"/>
        <xdr:cNvSpPr/>
      </xdr:nvSpPr>
      <xdr:spPr>
        <a:xfrm>
          <a:off x="14541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62864</xdr:rowOff>
    </xdr:from>
    <xdr:to>
      <xdr:col>81</xdr:col>
      <xdr:colOff>50800</xdr:colOff>
      <xdr:row>104</xdr:row>
      <xdr:rowOff>104775</xdr:rowOff>
    </xdr:to>
    <xdr:cxnSp macro="">
      <xdr:nvCxnSpPr>
        <xdr:cNvPr id="668" name="直線コネクタ 667"/>
        <xdr:cNvCxnSpPr/>
      </xdr:nvCxnSpPr>
      <xdr:spPr>
        <a:xfrm flipV="1">
          <a:off x="14592300" y="178936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86361</xdr:rowOff>
    </xdr:from>
    <xdr:to>
      <xdr:col>72</xdr:col>
      <xdr:colOff>38100</xdr:colOff>
      <xdr:row>105</xdr:row>
      <xdr:rowOff>16511</xdr:rowOff>
    </xdr:to>
    <xdr:sp macro="" textlink="">
      <xdr:nvSpPr>
        <xdr:cNvPr id="669" name="楕円 668"/>
        <xdr:cNvSpPr/>
      </xdr:nvSpPr>
      <xdr:spPr>
        <a:xfrm>
          <a:off x="1365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104775</xdr:rowOff>
    </xdr:from>
    <xdr:to>
      <xdr:col>76</xdr:col>
      <xdr:colOff>114300</xdr:colOff>
      <xdr:row>104</xdr:row>
      <xdr:rowOff>137161</xdr:rowOff>
    </xdr:to>
    <xdr:cxnSp macro="">
      <xdr:nvCxnSpPr>
        <xdr:cNvPr id="670" name="直線コネクタ 669"/>
        <xdr:cNvCxnSpPr/>
      </xdr:nvCxnSpPr>
      <xdr:spPr>
        <a:xfrm flipV="1">
          <a:off x="13703300" y="179355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671"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672"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673" name="n_3aveValue【庁舎】&#10;有形固定資産減価償却率"/>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130191</xdr:rowOff>
    </xdr:from>
    <xdr:ext cx="405111" cy="259045"/>
    <xdr:sp macro="" textlink="">
      <xdr:nvSpPr>
        <xdr:cNvPr id="674" name="n_1mainValue【庁舎】&#10;有形固定資産減価償却率"/>
        <xdr:cNvSpPr txBox="1"/>
      </xdr:nvSpPr>
      <xdr:spPr>
        <a:xfrm>
          <a:off x="152660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675" name="n_2main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33038</xdr:rowOff>
    </xdr:from>
    <xdr:ext cx="405111" cy="259045"/>
    <xdr:sp macro="" textlink="">
      <xdr:nvSpPr>
        <xdr:cNvPr id="676" name="n_3mainValue【庁舎】&#10;有形固定資産減価償却率"/>
        <xdr:cNvSpPr txBox="1"/>
      </xdr:nvSpPr>
      <xdr:spPr>
        <a:xfrm>
          <a:off x="13500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7" name="直線コネクタ 6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8" name="テキスト ボックス 6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9" name="直線コネクタ 6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90" name="テキスト ボックス 689"/>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1" name="直線コネクタ 6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92" name="テキスト ボックス 691"/>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3" name="直線コネクタ 6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94" name="テキスト ボックス 693"/>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96" name="テキスト ボックス 695"/>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98" name="直線コネクタ 697"/>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99"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00" name="直線コネクタ 699"/>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01"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02" name="直線コネクタ 701"/>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03"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04" name="フローチャート: 判断 703"/>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05" name="フローチャート: 判断 704"/>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706" name="フローチャート: 判断 705"/>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707" name="フローチャート: 判断 706"/>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23516</xdr:rowOff>
    </xdr:from>
    <xdr:to>
      <xdr:col>116</xdr:col>
      <xdr:colOff>114300</xdr:colOff>
      <xdr:row>108</xdr:row>
      <xdr:rowOff>125116</xdr:rowOff>
    </xdr:to>
    <xdr:sp macro="" textlink="">
      <xdr:nvSpPr>
        <xdr:cNvPr id="713" name="楕円 712"/>
        <xdr:cNvSpPr/>
      </xdr:nvSpPr>
      <xdr:spPr>
        <a:xfrm>
          <a:off x="22110700" y="18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714"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23526</xdr:rowOff>
    </xdr:from>
    <xdr:to>
      <xdr:col>112</xdr:col>
      <xdr:colOff>38100</xdr:colOff>
      <xdr:row>108</xdr:row>
      <xdr:rowOff>125126</xdr:rowOff>
    </xdr:to>
    <xdr:sp macro="" textlink="">
      <xdr:nvSpPr>
        <xdr:cNvPr id="715" name="楕円 714"/>
        <xdr:cNvSpPr/>
      </xdr:nvSpPr>
      <xdr:spPr>
        <a:xfrm>
          <a:off x="21272500" y="185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74316</xdr:rowOff>
    </xdr:from>
    <xdr:to>
      <xdr:col>116</xdr:col>
      <xdr:colOff>63500</xdr:colOff>
      <xdr:row>108</xdr:row>
      <xdr:rowOff>74326</xdr:rowOff>
    </xdr:to>
    <xdr:cxnSp macro="">
      <xdr:nvCxnSpPr>
        <xdr:cNvPr id="716" name="直線コネクタ 715"/>
        <xdr:cNvCxnSpPr/>
      </xdr:nvCxnSpPr>
      <xdr:spPr>
        <a:xfrm flipV="1">
          <a:off x="21323300" y="18590916"/>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23535</xdr:rowOff>
    </xdr:from>
    <xdr:to>
      <xdr:col>107</xdr:col>
      <xdr:colOff>101600</xdr:colOff>
      <xdr:row>108</xdr:row>
      <xdr:rowOff>125135</xdr:rowOff>
    </xdr:to>
    <xdr:sp macro="" textlink="">
      <xdr:nvSpPr>
        <xdr:cNvPr id="717" name="楕円 716"/>
        <xdr:cNvSpPr/>
      </xdr:nvSpPr>
      <xdr:spPr>
        <a:xfrm>
          <a:off x="20383500" y="185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74326</xdr:rowOff>
    </xdr:from>
    <xdr:to>
      <xdr:col>111</xdr:col>
      <xdr:colOff>177800</xdr:colOff>
      <xdr:row>108</xdr:row>
      <xdr:rowOff>74335</xdr:rowOff>
    </xdr:to>
    <xdr:cxnSp macro="">
      <xdr:nvCxnSpPr>
        <xdr:cNvPr id="718" name="直線コネクタ 717"/>
        <xdr:cNvCxnSpPr/>
      </xdr:nvCxnSpPr>
      <xdr:spPr>
        <a:xfrm flipV="1">
          <a:off x="20434300" y="18590926"/>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23544</xdr:rowOff>
    </xdr:from>
    <xdr:to>
      <xdr:col>102</xdr:col>
      <xdr:colOff>165100</xdr:colOff>
      <xdr:row>108</xdr:row>
      <xdr:rowOff>125144</xdr:rowOff>
    </xdr:to>
    <xdr:sp macro="" textlink="">
      <xdr:nvSpPr>
        <xdr:cNvPr id="719" name="楕円 718"/>
        <xdr:cNvSpPr/>
      </xdr:nvSpPr>
      <xdr:spPr>
        <a:xfrm>
          <a:off x="19494500" y="185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74335</xdr:rowOff>
    </xdr:from>
    <xdr:to>
      <xdr:col>107</xdr:col>
      <xdr:colOff>50800</xdr:colOff>
      <xdr:row>108</xdr:row>
      <xdr:rowOff>74344</xdr:rowOff>
    </xdr:to>
    <xdr:cxnSp macro="">
      <xdr:nvCxnSpPr>
        <xdr:cNvPr id="720" name="直線コネクタ 719"/>
        <xdr:cNvCxnSpPr/>
      </xdr:nvCxnSpPr>
      <xdr:spPr>
        <a:xfrm flipV="1">
          <a:off x="19545300" y="18590935"/>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721"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722"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723"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116253</xdr:rowOff>
    </xdr:from>
    <xdr:ext cx="469744" cy="259045"/>
    <xdr:sp macro="" textlink="">
      <xdr:nvSpPr>
        <xdr:cNvPr id="724" name="n_1mainValue【庁舎】&#10;一人当たり面積"/>
        <xdr:cNvSpPr txBox="1"/>
      </xdr:nvSpPr>
      <xdr:spPr>
        <a:xfrm>
          <a:off x="21075727" y="1863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116262</xdr:rowOff>
    </xdr:from>
    <xdr:ext cx="469744" cy="259045"/>
    <xdr:sp macro="" textlink="">
      <xdr:nvSpPr>
        <xdr:cNvPr id="725" name="n_2mainValue【庁舎】&#10;一人当たり面積"/>
        <xdr:cNvSpPr txBox="1"/>
      </xdr:nvSpPr>
      <xdr:spPr>
        <a:xfrm>
          <a:off x="20199427" y="1863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116271</xdr:rowOff>
    </xdr:from>
    <xdr:ext cx="469744" cy="259045"/>
    <xdr:sp macro="" textlink="">
      <xdr:nvSpPr>
        <xdr:cNvPr id="726" name="n_3mainValue【庁舎】&#10;一人当たり面積"/>
        <xdr:cNvSpPr txBox="1"/>
      </xdr:nvSpPr>
      <xdr:spPr>
        <a:xfrm>
          <a:off x="19310427" y="186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図書館</a:t>
          </a:r>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について、図書館は市民会館との複合施設のため建物付属設備のみが該当しており、近年建物付属設備の改修工事が実施されたため平均と比較して大きく下回る結果となっている。</a:t>
          </a:r>
          <a:endParaRPr lang="ja-JP" altLang="ja-JP" sz="850">
            <a:effectLst/>
          </a:endParaRPr>
        </a:p>
        <a:p>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体育館・プール</a:t>
          </a:r>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について、中央体育館をはじめとしたスポーツ施設が該当する。</a:t>
          </a:r>
          <a:r>
            <a:rPr kumimoji="1" lang="ja-JP" altLang="en-US" sz="850">
              <a:solidFill>
                <a:schemeClr val="dk1"/>
              </a:solidFill>
              <a:effectLst/>
              <a:latin typeface="+mn-lt"/>
              <a:ea typeface="+mn-ea"/>
              <a:cs typeface="+mn-cs"/>
            </a:rPr>
            <a:t>中央体育館については大規模改修を行っているが、改修実績がない施設もあり、平均と比較して高い割合となっている</a:t>
          </a:r>
          <a:r>
            <a:rPr kumimoji="1" lang="ja-JP" altLang="ja-JP" sz="850">
              <a:solidFill>
                <a:schemeClr val="dk1"/>
              </a:solidFill>
              <a:effectLst/>
              <a:latin typeface="+mn-lt"/>
              <a:ea typeface="+mn-ea"/>
              <a:cs typeface="+mn-cs"/>
            </a:rPr>
            <a:t>。</a:t>
          </a:r>
          <a:endParaRPr lang="ja-JP" altLang="ja-JP" sz="850">
            <a:effectLst/>
          </a:endParaRPr>
        </a:p>
        <a:p>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福祉施設</a:t>
          </a:r>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について、ぬくもりの郷・子育て支援センターが該当する。すべての資産が平成</a:t>
          </a:r>
          <a:r>
            <a:rPr kumimoji="1" lang="en-US" altLang="ja-JP" sz="850">
              <a:solidFill>
                <a:schemeClr val="dk1"/>
              </a:solidFill>
              <a:effectLst/>
              <a:latin typeface="+mn-lt"/>
              <a:ea typeface="+mn-ea"/>
              <a:cs typeface="+mn-cs"/>
            </a:rPr>
            <a:t>12</a:t>
          </a:r>
          <a:r>
            <a:rPr kumimoji="1" lang="ja-JP" altLang="ja-JP" sz="850">
              <a:solidFill>
                <a:schemeClr val="dk1"/>
              </a:solidFill>
              <a:effectLst/>
              <a:latin typeface="+mn-lt"/>
              <a:ea typeface="+mn-ea"/>
              <a:cs typeface="+mn-cs"/>
            </a:rPr>
            <a:t>年以降取得であるため、平均と比較して下回る割合となっている。</a:t>
          </a:r>
          <a:endParaRPr lang="ja-JP" altLang="ja-JP" sz="850">
            <a:effectLst/>
          </a:endParaRPr>
        </a:p>
        <a:p>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市民会館</a:t>
          </a:r>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について、文化会館・人権文化センターが該当し、</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施設は昭和</a:t>
          </a:r>
          <a:r>
            <a:rPr kumimoji="1" lang="en-US" altLang="ja-JP" sz="850">
              <a:solidFill>
                <a:schemeClr val="dk1"/>
              </a:solidFill>
              <a:effectLst/>
              <a:latin typeface="+mn-lt"/>
              <a:ea typeface="+mn-ea"/>
              <a:cs typeface="+mn-cs"/>
            </a:rPr>
            <a:t>45</a:t>
          </a:r>
          <a:r>
            <a:rPr kumimoji="1" lang="ja-JP" altLang="ja-JP" sz="850">
              <a:solidFill>
                <a:schemeClr val="dk1"/>
              </a:solidFill>
              <a:effectLst/>
              <a:latin typeface="+mn-lt"/>
              <a:ea typeface="+mn-ea"/>
              <a:cs typeface="+mn-cs"/>
            </a:rPr>
            <a:t>年取得であるが他は平成</a:t>
          </a:r>
          <a:r>
            <a:rPr kumimoji="1" lang="en-US" altLang="ja-JP" sz="850">
              <a:solidFill>
                <a:schemeClr val="dk1"/>
              </a:solidFill>
              <a:effectLst/>
              <a:latin typeface="+mn-lt"/>
              <a:ea typeface="+mn-ea"/>
              <a:cs typeface="+mn-cs"/>
            </a:rPr>
            <a:t>8</a:t>
          </a:r>
          <a:r>
            <a:rPr kumimoji="1" lang="ja-JP" altLang="ja-JP" sz="850">
              <a:solidFill>
                <a:schemeClr val="dk1"/>
              </a:solidFill>
              <a:effectLst/>
              <a:latin typeface="+mn-lt"/>
              <a:ea typeface="+mn-ea"/>
              <a:cs typeface="+mn-cs"/>
            </a:rPr>
            <a:t>年以降の取得である。</a:t>
          </a:r>
          <a:r>
            <a:rPr kumimoji="1" lang="ja-JP" altLang="en-US" sz="850">
              <a:solidFill>
                <a:schemeClr val="dk1"/>
              </a:solidFill>
              <a:effectLst/>
              <a:latin typeface="+mn-lt"/>
              <a:ea typeface="+mn-ea"/>
              <a:cs typeface="+mn-cs"/>
            </a:rPr>
            <a:t>平成</a:t>
          </a:r>
          <a:r>
            <a:rPr kumimoji="1" lang="en-US" altLang="ja-JP" sz="850">
              <a:solidFill>
                <a:schemeClr val="dk1"/>
              </a:solidFill>
              <a:effectLst/>
              <a:latin typeface="+mn-lt"/>
              <a:ea typeface="+mn-ea"/>
              <a:cs typeface="+mn-cs"/>
            </a:rPr>
            <a:t>29</a:t>
          </a:r>
          <a:r>
            <a:rPr kumimoji="1" lang="ja-JP" altLang="en-US"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30</a:t>
          </a:r>
          <a:r>
            <a:rPr kumimoji="1" lang="ja-JP" altLang="ja-JP" sz="850">
              <a:solidFill>
                <a:schemeClr val="dk1"/>
              </a:solidFill>
              <a:effectLst/>
              <a:latin typeface="+mn-lt"/>
              <a:ea typeface="+mn-ea"/>
              <a:cs typeface="+mn-cs"/>
            </a:rPr>
            <a:t>年度</a:t>
          </a:r>
          <a:r>
            <a:rPr kumimoji="1" lang="ja-JP" altLang="en-US" sz="850">
              <a:solidFill>
                <a:schemeClr val="dk1"/>
              </a:solidFill>
              <a:effectLst/>
              <a:latin typeface="+mn-lt"/>
              <a:ea typeface="+mn-ea"/>
              <a:cs typeface="+mn-cs"/>
            </a:rPr>
            <a:t>で実施した</a:t>
          </a:r>
          <a:r>
            <a:rPr kumimoji="1" lang="ja-JP" altLang="ja-JP" sz="850">
              <a:solidFill>
                <a:schemeClr val="dk1"/>
              </a:solidFill>
              <a:effectLst/>
              <a:latin typeface="+mn-lt"/>
              <a:ea typeface="+mn-ea"/>
              <a:cs typeface="+mn-cs"/>
            </a:rPr>
            <a:t>空調設備改修工事により、前年度に引き続いて平均を下回る割合となっている。</a:t>
          </a:r>
          <a:endParaRPr lang="ja-JP" altLang="ja-JP" sz="850">
            <a:effectLst/>
          </a:endParaRPr>
        </a:p>
        <a:p>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保健センター・保健所</a:t>
          </a:r>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について、保健センターが該当する。昭和</a:t>
          </a:r>
          <a:r>
            <a:rPr kumimoji="1" lang="en-US" altLang="ja-JP" sz="850">
              <a:solidFill>
                <a:schemeClr val="dk1"/>
              </a:solidFill>
              <a:effectLst/>
              <a:latin typeface="+mn-lt"/>
              <a:ea typeface="+mn-ea"/>
              <a:cs typeface="+mn-cs"/>
            </a:rPr>
            <a:t>63</a:t>
          </a:r>
          <a:r>
            <a:rPr kumimoji="1" lang="ja-JP" altLang="ja-JP" sz="850">
              <a:solidFill>
                <a:schemeClr val="dk1"/>
              </a:solidFill>
              <a:effectLst/>
              <a:latin typeface="+mn-lt"/>
              <a:ea typeface="+mn-ea"/>
              <a:cs typeface="+mn-cs"/>
            </a:rPr>
            <a:t>年取得で定期的に改修工事等は実施されているが、資本的支出に該当する工事が本体の取得価額に比べて少額なため平均と比較して高い割合となっている。</a:t>
          </a:r>
          <a:endParaRPr lang="ja-JP" altLang="ja-JP" sz="850">
            <a:effectLst/>
          </a:endParaRPr>
        </a:p>
        <a:p>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消防施設</a:t>
          </a:r>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について、防災倉庫が該当する。平成</a:t>
          </a:r>
          <a:r>
            <a:rPr kumimoji="1" lang="en-US" altLang="ja-JP" sz="850">
              <a:solidFill>
                <a:schemeClr val="dk1"/>
              </a:solidFill>
              <a:effectLst/>
              <a:latin typeface="+mn-lt"/>
              <a:ea typeface="+mn-ea"/>
              <a:cs typeface="+mn-cs"/>
            </a:rPr>
            <a:t>9</a:t>
          </a:r>
          <a:r>
            <a:rPr kumimoji="1" lang="ja-JP" altLang="ja-JP" sz="850">
              <a:solidFill>
                <a:schemeClr val="dk1"/>
              </a:solidFill>
              <a:effectLst/>
              <a:latin typeface="+mn-lt"/>
              <a:ea typeface="+mn-ea"/>
              <a:cs typeface="+mn-cs"/>
            </a:rPr>
            <a:t>年度の取得以降、改修等実施されていないため、平均を上回る結果となっている。</a:t>
          </a:r>
          <a:endParaRPr lang="ja-JP" altLang="ja-JP" sz="850">
            <a:effectLst/>
          </a:endParaRPr>
        </a:p>
        <a:p>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庁舎</a:t>
          </a:r>
          <a:r>
            <a:rPr kumimoji="1" lang="en-US" altLang="ja-JP" sz="850">
              <a:solidFill>
                <a:schemeClr val="dk1"/>
              </a:solidFill>
              <a:effectLst/>
              <a:latin typeface="+mn-lt"/>
              <a:ea typeface="+mn-ea"/>
              <a:cs typeface="+mn-cs"/>
            </a:rPr>
            <a:t>】</a:t>
          </a:r>
          <a:r>
            <a:rPr kumimoji="1" lang="ja-JP" altLang="ja-JP" sz="850">
              <a:solidFill>
                <a:schemeClr val="dk1"/>
              </a:solidFill>
              <a:effectLst/>
              <a:latin typeface="+mn-lt"/>
              <a:ea typeface="+mn-ea"/>
              <a:cs typeface="+mn-cs"/>
            </a:rPr>
            <a:t>について、役場庁舎が該当する。改修工事や付属設備の更新等が実施されており、平均とも数値が近いことから、資産の老朽化に応じた投資が行えているといえる</a:t>
          </a:r>
          <a:r>
            <a:rPr kumimoji="1" lang="ja-JP" altLang="en-US" sz="850">
              <a:solidFill>
                <a:schemeClr val="dk1"/>
              </a:solidFill>
              <a:effectLst/>
              <a:latin typeface="+mn-lt"/>
              <a:ea typeface="+mn-ea"/>
              <a:cs typeface="+mn-cs"/>
            </a:rPr>
            <a:t>。</a:t>
          </a:r>
          <a:endParaRPr kumimoji="1" lang="ja-JP" altLang="en-US" sz="8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8,624
8,460
5.93
4,712,285
4,282,158
356,548
2,554,005
4,686,223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財政力指数は、類似団体平均より</a:t>
          </a:r>
          <a:r>
            <a:rPr lang="ja-JP" altLang="en-US" sz="1100" b="0" i="0" baseline="0">
              <a:solidFill>
                <a:schemeClr val="dk1"/>
              </a:solidFill>
              <a:effectLst/>
              <a:latin typeface="+mn-lt"/>
              <a:ea typeface="+mn-ea"/>
              <a:cs typeface="+mn-cs"/>
            </a:rPr>
            <a:t>０．０９</a:t>
          </a:r>
          <a:r>
            <a:rPr lang="ja-JP" altLang="ja-JP" sz="1100" b="0" i="0" baseline="0">
              <a:solidFill>
                <a:schemeClr val="dk1"/>
              </a:solidFill>
              <a:effectLst/>
              <a:latin typeface="+mn-lt"/>
              <a:ea typeface="+mn-ea"/>
              <a:cs typeface="+mn-cs"/>
            </a:rPr>
            <a:t>ポイント高い０．４８で、全国平均よりは０．０３ポイント低くなっている。少子高齢化や人口減少による納税義務者の減少等により、町税収入</a:t>
          </a:r>
          <a:r>
            <a:rPr lang="ja-JP" altLang="en-US" sz="1100" b="0" i="0" baseline="0">
              <a:solidFill>
                <a:schemeClr val="dk1"/>
              </a:solidFill>
              <a:effectLst/>
              <a:latin typeface="+mn-lt"/>
              <a:ea typeface="+mn-ea"/>
              <a:cs typeface="+mn-cs"/>
            </a:rPr>
            <a:t>は減少傾向にある</a:t>
          </a:r>
          <a:r>
            <a:rPr lang="ja-JP" altLang="ja-JP" sz="1100" b="0" i="0" baseline="0">
              <a:solidFill>
                <a:schemeClr val="dk1"/>
              </a:solidFill>
              <a:effectLst/>
              <a:latin typeface="+mn-lt"/>
              <a:ea typeface="+mn-ea"/>
              <a:cs typeface="+mn-cs"/>
            </a:rPr>
            <a:t>。歳出の抑制や徴収強化により、財政の健全化を図る。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経常収支比率は、類似団体平均より</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ポイント低い８</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％となった。全国平均、奈良県平均よりも、ぞれぞれ</a:t>
          </a:r>
          <a:r>
            <a:rPr lang="ja-JP" altLang="en-US" sz="1100" b="0" i="0" baseline="0">
              <a:solidFill>
                <a:schemeClr val="dk1"/>
              </a:solidFill>
              <a:effectLst/>
              <a:latin typeface="+mn-lt"/>
              <a:ea typeface="+mn-ea"/>
              <a:cs typeface="+mn-cs"/>
            </a:rPr>
            <a:t>８．４</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公債費においては、小学校建設関連の起債が一部償還終了になったことで前年度から１．７ポイント減少した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大規模事業による新規借入も実施され</a:t>
          </a:r>
          <a:r>
            <a:rPr lang="ja-JP" altLang="en-US" sz="1100" b="0" i="0" baseline="0">
              <a:solidFill>
                <a:schemeClr val="dk1"/>
              </a:solidFill>
              <a:effectLst/>
              <a:latin typeface="+mn-lt"/>
              <a:ea typeface="+mn-ea"/>
              <a:cs typeface="+mn-cs"/>
            </a:rPr>
            <a:t>てお</a:t>
          </a:r>
          <a:r>
            <a:rPr lang="ja-JP" altLang="ja-JP" sz="1100" b="0" i="0" baseline="0">
              <a:solidFill>
                <a:schemeClr val="dk1"/>
              </a:solidFill>
              <a:effectLst/>
              <a:latin typeface="+mn-lt"/>
              <a:ea typeface="+mn-ea"/>
              <a:cs typeface="+mn-cs"/>
            </a:rPr>
            <a:t>り、</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増加が見込まれる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起債の発行を可能な限り抑制するよう努め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公債費以外の経費についても、今後とも義務的・経常的経費の削減に努め、収入については自主財源の確保に努める。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65</xdr:row>
      <xdr:rowOff>73025</xdr:rowOff>
    </xdr:to>
    <xdr:cxnSp macro="">
      <xdr:nvCxnSpPr>
        <xdr:cNvPr id="131" name="直線コネクタ 130"/>
        <xdr:cNvCxnSpPr/>
      </xdr:nvCxnSpPr>
      <xdr:spPr>
        <a:xfrm flipV="1">
          <a:off x="4114800" y="11147298"/>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65</xdr:row>
      <xdr:rowOff>94742</xdr:rowOff>
    </xdr:to>
    <xdr:cxnSp macro="">
      <xdr:nvCxnSpPr>
        <xdr:cNvPr id="134" name="直線コネクタ 133"/>
        <xdr:cNvCxnSpPr/>
      </xdr:nvCxnSpPr>
      <xdr:spPr>
        <a:xfrm flipV="1">
          <a:off x="3225800" y="1121727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94742</xdr:rowOff>
    </xdr:to>
    <xdr:cxnSp macro="">
      <xdr:nvCxnSpPr>
        <xdr:cNvPr id="137" name="直線コネクタ 136"/>
        <xdr:cNvCxnSpPr/>
      </xdr:nvCxnSpPr>
      <xdr:spPr>
        <a:xfrm>
          <a:off x="2336800" y="111279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65</xdr:row>
      <xdr:rowOff>70612</xdr:rowOff>
    </xdr:to>
    <xdr:cxnSp macro="">
      <xdr:nvCxnSpPr>
        <xdr:cNvPr id="140" name="直線コネクタ 139"/>
        <xdr:cNvCxnSpPr/>
      </xdr:nvCxnSpPr>
      <xdr:spPr>
        <a:xfrm flipV="1">
          <a:off x="1447800" y="111279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140225</xdr:rowOff>
    </xdr:from>
    <xdr:ext cx="762000" cy="259045"/>
    <xdr:sp macro="" textlink="">
      <xdr:nvSpPr>
        <xdr:cNvPr id="151" name="財政構造の弾力性該当値テキスト"/>
        <xdr:cNvSpPr txBox="1"/>
      </xdr:nvSpPr>
      <xdr:spPr>
        <a:xfrm>
          <a:off x="50419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22225</xdr:rowOff>
    </xdr:from>
    <xdr:to>
      <xdr:col>19</xdr:col>
      <xdr:colOff>184150</xdr:colOff>
      <xdr:row>65</xdr:row>
      <xdr:rowOff>123825</xdr:rowOff>
    </xdr:to>
    <xdr:sp macro="" textlink="">
      <xdr:nvSpPr>
        <xdr:cNvPr id="152" name="楕円 151"/>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134002</xdr:rowOff>
    </xdr:from>
    <xdr:ext cx="736600" cy="259045"/>
    <xdr:sp macro="" textlink="">
      <xdr:nvSpPr>
        <xdr:cNvPr id="153" name="テキスト ボックス 152"/>
        <xdr:cNvSpPr txBox="1"/>
      </xdr:nvSpPr>
      <xdr:spPr>
        <a:xfrm>
          <a:off x="3733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4" name="楕円 153"/>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5" name="テキスト ボックス 154"/>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57" name="テキスト ボックス 156"/>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8" name="楕円 157"/>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131589</xdr:rowOff>
    </xdr:from>
    <xdr:ext cx="762000" cy="259045"/>
    <xdr:sp macro="" textlink="">
      <xdr:nvSpPr>
        <xdr:cNvPr id="159" name="テキスト ボックス 158"/>
        <xdr:cNvSpPr txBox="1"/>
      </xdr:nvSpPr>
      <xdr:spPr>
        <a:xfrm>
          <a:off x="1066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年度以降も引き続き、類似団体平均を下回っている。新規採用の抑制や適正な手当の管理により、人件費の抑制に努めている。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99625</xdr:rowOff>
    </xdr:from>
    <xdr:to>
      <xdr:col>23</xdr:col>
      <xdr:colOff>133350</xdr:colOff>
      <xdr:row>81</xdr:row>
      <xdr:rowOff>117103</xdr:rowOff>
    </xdr:to>
    <xdr:cxnSp macro="">
      <xdr:nvCxnSpPr>
        <xdr:cNvPr id="194" name="直線コネクタ 193"/>
        <xdr:cNvCxnSpPr/>
      </xdr:nvCxnSpPr>
      <xdr:spPr>
        <a:xfrm flipV="1">
          <a:off x="4114800" y="13987075"/>
          <a:ext cx="838200" cy="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117103</xdr:rowOff>
    </xdr:from>
    <xdr:to>
      <xdr:col>19</xdr:col>
      <xdr:colOff>133350</xdr:colOff>
      <xdr:row>81</xdr:row>
      <xdr:rowOff>129132</xdr:rowOff>
    </xdr:to>
    <xdr:cxnSp macro="">
      <xdr:nvCxnSpPr>
        <xdr:cNvPr id="197" name="直線コネクタ 196"/>
        <xdr:cNvCxnSpPr/>
      </xdr:nvCxnSpPr>
      <xdr:spPr>
        <a:xfrm flipV="1">
          <a:off x="3225800" y="14004553"/>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116142</xdr:rowOff>
    </xdr:from>
    <xdr:to>
      <xdr:col>15</xdr:col>
      <xdr:colOff>82550</xdr:colOff>
      <xdr:row>81</xdr:row>
      <xdr:rowOff>129132</xdr:rowOff>
    </xdr:to>
    <xdr:cxnSp macro="">
      <xdr:nvCxnSpPr>
        <xdr:cNvPr id="200" name="直線コネクタ 199"/>
        <xdr:cNvCxnSpPr/>
      </xdr:nvCxnSpPr>
      <xdr:spPr>
        <a:xfrm>
          <a:off x="2336800" y="14003592"/>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104784</xdr:rowOff>
    </xdr:from>
    <xdr:to>
      <xdr:col>11</xdr:col>
      <xdr:colOff>31750</xdr:colOff>
      <xdr:row>81</xdr:row>
      <xdr:rowOff>116142</xdr:rowOff>
    </xdr:to>
    <xdr:cxnSp macro="">
      <xdr:nvCxnSpPr>
        <xdr:cNvPr id="203" name="直線コネクタ 202"/>
        <xdr:cNvCxnSpPr/>
      </xdr:nvCxnSpPr>
      <xdr:spPr>
        <a:xfrm>
          <a:off x="1447800" y="13992234"/>
          <a:ext cx="8890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48825</xdr:rowOff>
    </xdr:from>
    <xdr:to>
      <xdr:col>23</xdr:col>
      <xdr:colOff>184150</xdr:colOff>
      <xdr:row>81</xdr:row>
      <xdr:rowOff>150425</xdr:rowOff>
    </xdr:to>
    <xdr:sp macro="" textlink="">
      <xdr:nvSpPr>
        <xdr:cNvPr id="213" name="楕円 212"/>
        <xdr:cNvSpPr/>
      </xdr:nvSpPr>
      <xdr:spPr>
        <a:xfrm>
          <a:off x="4902200" y="139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141552</xdr:rowOff>
    </xdr:from>
    <xdr:ext cx="762000" cy="259045"/>
    <xdr:sp macro="" textlink="">
      <xdr:nvSpPr>
        <xdr:cNvPr id="214" name="人件費・物件費等の状況該当値テキスト"/>
        <xdr:cNvSpPr txBox="1"/>
      </xdr:nvSpPr>
      <xdr:spPr>
        <a:xfrm>
          <a:off x="5041900" y="1385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66303</xdr:rowOff>
    </xdr:from>
    <xdr:to>
      <xdr:col>19</xdr:col>
      <xdr:colOff>184150</xdr:colOff>
      <xdr:row>81</xdr:row>
      <xdr:rowOff>167903</xdr:rowOff>
    </xdr:to>
    <xdr:sp macro="" textlink="">
      <xdr:nvSpPr>
        <xdr:cNvPr id="215" name="楕円 214"/>
        <xdr:cNvSpPr/>
      </xdr:nvSpPr>
      <xdr:spPr>
        <a:xfrm>
          <a:off x="4064000" y="139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6630</xdr:rowOff>
    </xdr:from>
    <xdr:ext cx="736600" cy="259045"/>
    <xdr:sp macro="" textlink="">
      <xdr:nvSpPr>
        <xdr:cNvPr id="216" name="テキスト ボックス 215"/>
        <xdr:cNvSpPr txBox="1"/>
      </xdr:nvSpPr>
      <xdr:spPr>
        <a:xfrm>
          <a:off x="3733800" y="13722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78332</xdr:rowOff>
    </xdr:from>
    <xdr:to>
      <xdr:col>15</xdr:col>
      <xdr:colOff>133350</xdr:colOff>
      <xdr:row>82</xdr:row>
      <xdr:rowOff>8482</xdr:rowOff>
    </xdr:to>
    <xdr:sp macro="" textlink="">
      <xdr:nvSpPr>
        <xdr:cNvPr id="217" name="楕円 216"/>
        <xdr:cNvSpPr/>
      </xdr:nvSpPr>
      <xdr:spPr>
        <a:xfrm>
          <a:off x="3175000" y="139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18659</xdr:rowOff>
    </xdr:from>
    <xdr:ext cx="762000" cy="259045"/>
    <xdr:sp macro="" textlink="">
      <xdr:nvSpPr>
        <xdr:cNvPr id="218" name="テキスト ボックス 217"/>
        <xdr:cNvSpPr txBox="1"/>
      </xdr:nvSpPr>
      <xdr:spPr>
        <a:xfrm>
          <a:off x="2844800" y="1373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65342</xdr:rowOff>
    </xdr:from>
    <xdr:to>
      <xdr:col>11</xdr:col>
      <xdr:colOff>82550</xdr:colOff>
      <xdr:row>81</xdr:row>
      <xdr:rowOff>166942</xdr:rowOff>
    </xdr:to>
    <xdr:sp macro="" textlink="">
      <xdr:nvSpPr>
        <xdr:cNvPr id="219" name="楕円 218"/>
        <xdr:cNvSpPr/>
      </xdr:nvSpPr>
      <xdr:spPr>
        <a:xfrm>
          <a:off x="2286000" y="139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5669</xdr:rowOff>
    </xdr:from>
    <xdr:ext cx="762000" cy="259045"/>
    <xdr:sp macro="" textlink="">
      <xdr:nvSpPr>
        <xdr:cNvPr id="220" name="テキスト ボックス 219"/>
        <xdr:cNvSpPr txBox="1"/>
      </xdr:nvSpPr>
      <xdr:spPr>
        <a:xfrm>
          <a:off x="1955800" y="137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53984</xdr:rowOff>
    </xdr:from>
    <xdr:to>
      <xdr:col>7</xdr:col>
      <xdr:colOff>31750</xdr:colOff>
      <xdr:row>81</xdr:row>
      <xdr:rowOff>155584</xdr:rowOff>
    </xdr:to>
    <xdr:sp macro="" textlink="">
      <xdr:nvSpPr>
        <xdr:cNvPr id="221" name="楕円 220"/>
        <xdr:cNvSpPr/>
      </xdr:nvSpPr>
      <xdr:spPr>
        <a:xfrm>
          <a:off x="1397000" y="139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165761</xdr:rowOff>
    </xdr:from>
    <xdr:ext cx="762000" cy="259045"/>
    <xdr:sp macro="" textlink="">
      <xdr:nvSpPr>
        <xdr:cNvPr id="222" name="テキスト ボックス 221"/>
        <xdr:cNvSpPr txBox="1"/>
      </xdr:nvSpPr>
      <xdr:spPr>
        <a:xfrm>
          <a:off x="1066800" y="1371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平成３０年度の</a:t>
          </a:r>
          <a:r>
            <a:rPr lang="ja-JP" altLang="ja-JP" sz="1100" b="0" i="0" baseline="0">
              <a:solidFill>
                <a:schemeClr val="dk1"/>
              </a:solidFill>
              <a:effectLst/>
              <a:latin typeface="+mn-lt"/>
              <a:ea typeface="+mn-ea"/>
              <a:cs typeface="+mn-cs"/>
            </a:rPr>
            <a:t>ラスパイレス指数は９</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であり、類似団体平均より</a:t>
          </a:r>
          <a:r>
            <a:rPr lang="ja-JP" altLang="en-US" sz="1100" b="0" i="0" baseline="0">
              <a:solidFill>
                <a:schemeClr val="dk1"/>
              </a:solidFill>
              <a:effectLst/>
              <a:latin typeface="+mn-lt"/>
              <a:ea typeface="+mn-ea"/>
              <a:cs typeface="+mn-cs"/>
            </a:rPr>
            <a:t>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ポイント、全国平均より３．</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ポイント低い数値となっている。新規採用は原則、退職補充のみ行っており、今後も人事院勧告や民間の動向を注視しながら適切な水準を維持し、人件費の抑制に努める。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85</xdr:row>
      <xdr:rowOff>20259</xdr:rowOff>
    </xdr:to>
    <xdr:cxnSp macro="">
      <xdr:nvCxnSpPr>
        <xdr:cNvPr id="258" name="直線コネクタ 257"/>
        <xdr:cNvCxnSpPr/>
      </xdr:nvCxnSpPr>
      <xdr:spPr>
        <a:xfrm flipV="1">
          <a:off x="16179800" y="14375191"/>
          <a:ext cx="8382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20259</xdr:rowOff>
    </xdr:to>
    <xdr:cxnSp macro="">
      <xdr:nvCxnSpPr>
        <xdr:cNvPr id="261" name="直線コネクタ 260"/>
        <xdr:cNvCxnSpPr/>
      </xdr:nvCxnSpPr>
      <xdr:spPr>
        <a:xfrm>
          <a:off x="15290800" y="144441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144841</xdr:rowOff>
    </xdr:from>
    <xdr:to>
      <xdr:col>72</xdr:col>
      <xdr:colOff>203200</xdr:colOff>
      <xdr:row>84</xdr:row>
      <xdr:rowOff>42334</xdr:rowOff>
    </xdr:to>
    <xdr:cxnSp macro="">
      <xdr:nvCxnSpPr>
        <xdr:cNvPr id="264" name="直線コネクタ 263"/>
        <xdr:cNvCxnSpPr/>
      </xdr:nvCxnSpPr>
      <xdr:spPr>
        <a:xfrm>
          <a:off x="14401800" y="143751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83</xdr:row>
      <xdr:rowOff>144841</xdr:rowOff>
    </xdr:to>
    <xdr:cxnSp macro="">
      <xdr:nvCxnSpPr>
        <xdr:cNvPr id="267" name="直線コネクタ 266"/>
        <xdr:cNvCxnSpPr/>
      </xdr:nvCxnSpPr>
      <xdr:spPr>
        <a:xfrm>
          <a:off x="13512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7" name="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8"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9" name="楕円 278"/>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0" name="テキスト ボックス 279"/>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3" name="楕円 282"/>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4" name="テキスト ボックス 283"/>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a:t>
          </a:r>
          <a:r>
            <a:rPr lang="ja-JP" altLang="en-US" sz="1100" b="0" i="0" baseline="0">
              <a:solidFill>
                <a:schemeClr val="dk1"/>
              </a:solidFill>
              <a:effectLst/>
              <a:latin typeface="+mn-lt"/>
              <a:ea typeface="+mn-ea"/>
              <a:cs typeface="+mn-cs"/>
            </a:rPr>
            <a:t>９．６２人</a:t>
          </a:r>
          <a:r>
            <a:rPr lang="ja-JP" altLang="ja-JP" sz="1100" b="0" i="0" baseline="0">
              <a:solidFill>
                <a:schemeClr val="dk1"/>
              </a:solidFill>
              <a:effectLst/>
              <a:latin typeface="+mn-lt"/>
              <a:ea typeface="+mn-ea"/>
              <a:cs typeface="+mn-cs"/>
            </a:rPr>
            <a:t>と類似団体平均より</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人少ないが、民生関係の施設が多く、全国平均、奈良県平均を上回っている。今後とも事務事業と職員数の関係を定期的に見直し、民間委託・指定管理者制度等の活用も含め、弾力的な人員配置を行うことにより、定員の適正化に努める。</a:t>
          </a:r>
          <a:endParaRPr lang="ja-JP" altLang="ja-JP" sz="1400">
            <a:effectLst/>
          </a:endParaRPr>
        </a:p>
        <a:p>
          <a:pPr rtl="0"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60355</xdr:rowOff>
    </xdr:from>
    <xdr:to>
      <xdr:col>81</xdr:col>
      <xdr:colOff>44450</xdr:colOff>
      <xdr:row>58</xdr:row>
      <xdr:rowOff>95976</xdr:rowOff>
    </xdr:to>
    <xdr:cxnSp macro="">
      <xdr:nvCxnSpPr>
        <xdr:cNvPr id="323" name="直線コネクタ 322"/>
        <xdr:cNvCxnSpPr/>
      </xdr:nvCxnSpPr>
      <xdr:spPr>
        <a:xfrm flipV="1">
          <a:off x="16179800" y="10004455"/>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95976</xdr:rowOff>
    </xdr:from>
    <xdr:to>
      <xdr:col>77</xdr:col>
      <xdr:colOff>44450</xdr:colOff>
      <xdr:row>58</xdr:row>
      <xdr:rowOff>131596</xdr:rowOff>
    </xdr:to>
    <xdr:cxnSp macro="">
      <xdr:nvCxnSpPr>
        <xdr:cNvPr id="326" name="直線コネクタ 325"/>
        <xdr:cNvCxnSpPr/>
      </xdr:nvCxnSpPr>
      <xdr:spPr>
        <a:xfrm flipV="1">
          <a:off x="15290800" y="1004007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131596</xdr:rowOff>
    </xdr:from>
    <xdr:to>
      <xdr:col>72</xdr:col>
      <xdr:colOff>203200</xdr:colOff>
      <xdr:row>58</xdr:row>
      <xdr:rowOff>138491</xdr:rowOff>
    </xdr:to>
    <xdr:cxnSp macro="">
      <xdr:nvCxnSpPr>
        <xdr:cNvPr id="329" name="直線コネクタ 328"/>
        <xdr:cNvCxnSpPr/>
      </xdr:nvCxnSpPr>
      <xdr:spPr>
        <a:xfrm flipV="1">
          <a:off x="14401800" y="1007569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138491</xdr:rowOff>
    </xdr:from>
    <xdr:to>
      <xdr:col>68</xdr:col>
      <xdr:colOff>152400</xdr:colOff>
      <xdr:row>58</xdr:row>
      <xdr:rowOff>160322</xdr:rowOff>
    </xdr:to>
    <xdr:cxnSp macro="">
      <xdr:nvCxnSpPr>
        <xdr:cNvPr id="332" name="直線コネクタ 331"/>
        <xdr:cNvCxnSpPr/>
      </xdr:nvCxnSpPr>
      <xdr:spPr>
        <a:xfrm flipV="1">
          <a:off x="13512800" y="1008259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9555</xdr:rowOff>
    </xdr:from>
    <xdr:to>
      <xdr:col>81</xdr:col>
      <xdr:colOff>95250</xdr:colOff>
      <xdr:row>58</xdr:row>
      <xdr:rowOff>111155</xdr:rowOff>
    </xdr:to>
    <xdr:sp macro="" textlink="">
      <xdr:nvSpPr>
        <xdr:cNvPr id="342" name="楕円 341"/>
        <xdr:cNvSpPr/>
      </xdr:nvSpPr>
      <xdr:spPr>
        <a:xfrm>
          <a:off x="16967200" y="99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102282</xdr:rowOff>
    </xdr:from>
    <xdr:ext cx="762000" cy="259045"/>
    <xdr:sp macro="" textlink="">
      <xdr:nvSpPr>
        <xdr:cNvPr id="343" name="定員管理の状況該当値テキスト"/>
        <xdr:cNvSpPr txBox="1"/>
      </xdr:nvSpPr>
      <xdr:spPr>
        <a:xfrm>
          <a:off x="17106900" y="987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45176</xdr:rowOff>
    </xdr:from>
    <xdr:to>
      <xdr:col>77</xdr:col>
      <xdr:colOff>95250</xdr:colOff>
      <xdr:row>58</xdr:row>
      <xdr:rowOff>146776</xdr:rowOff>
    </xdr:to>
    <xdr:sp macro="" textlink="">
      <xdr:nvSpPr>
        <xdr:cNvPr id="344" name="楕円 343"/>
        <xdr:cNvSpPr/>
      </xdr:nvSpPr>
      <xdr:spPr>
        <a:xfrm>
          <a:off x="16129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156953</xdr:rowOff>
    </xdr:from>
    <xdr:ext cx="736600" cy="259045"/>
    <xdr:sp macro="" textlink="">
      <xdr:nvSpPr>
        <xdr:cNvPr id="345" name="テキスト ボックス 344"/>
        <xdr:cNvSpPr txBox="1"/>
      </xdr:nvSpPr>
      <xdr:spPr>
        <a:xfrm>
          <a:off x="15798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80796</xdr:rowOff>
    </xdr:from>
    <xdr:to>
      <xdr:col>73</xdr:col>
      <xdr:colOff>44450</xdr:colOff>
      <xdr:row>59</xdr:row>
      <xdr:rowOff>10946</xdr:rowOff>
    </xdr:to>
    <xdr:sp macro="" textlink="">
      <xdr:nvSpPr>
        <xdr:cNvPr id="346" name="楕円 345"/>
        <xdr:cNvSpPr/>
      </xdr:nvSpPr>
      <xdr:spPr>
        <a:xfrm>
          <a:off x="15240000" y="100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21123</xdr:rowOff>
    </xdr:from>
    <xdr:ext cx="762000" cy="259045"/>
    <xdr:sp macro="" textlink="">
      <xdr:nvSpPr>
        <xdr:cNvPr id="347" name="テキスト ボックス 346"/>
        <xdr:cNvSpPr txBox="1"/>
      </xdr:nvSpPr>
      <xdr:spPr>
        <a:xfrm>
          <a:off x="14909800" y="97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87691</xdr:rowOff>
    </xdr:from>
    <xdr:to>
      <xdr:col>68</xdr:col>
      <xdr:colOff>203200</xdr:colOff>
      <xdr:row>59</xdr:row>
      <xdr:rowOff>17841</xdr:rowOff>
    </xdr:to>
    <xdr:sp macro="" textlink="">
      <xdr:nvSpPr>
        <xdr:cNvPr id="348" name="楕円 347"/>
        <xdr:cNvSpPr/>
      </xdr:nvSpPr>
      <xdr:spPr>
        <a:xfrm>
          <a:off x="143510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28018</xdr:rowOff>
    </xdr:from>
    <xdr:ext cx="762000" cy="259045"/>
    <xdr:sp macro="" textlink="">
      <xdr:nvSpPr>
        <xdr:cNvPr id="349" name="テキスト ボックス 348"/>
        <xdr:cNvSpPr txBox="1"/>
      </xdr:nvSpPr>
      <xdr:spPr>
        <a:xfrm>
          <a:off x="14020800" y="980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109522</xdr:rowOff>
    </xdr:from>
    <xdr:to>
      <xdr:col>64</xdr:col>
      <xdr:colOff>152400</xdr:colOff>
      <xdr:row>59</xdr:row>
      <xdr:rowOff>39672</xdr:rowOff>
    </xdr:to>
    <xdr:sp macro="" textlink="">
      <xdr:nvSpPr>
        <xdr:cNvPr id="350" name="楕円 349"/>
        <xdr:cNvSpPr/>
      </xdr:nvSpPr>
      <xdr:spPr>
        <a:xfrm>
          <a:off x="13462000" y="100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49849</xdr:rowOff>
    </xdr:from>
    <xdr:ext cx="762000" cy="259045"/>
    <xdr:sp macro="" textlink="">
      <xdr:nvSpPr>
        <xdr:cNvPr id="351" name="テキスト ボックス 350"/>
        <xdr:cNvSpPr txBox="1"/>
      </xdr:nvSpPr>
      <xdr:spPr>
        <a:xfrm>
          <a:off x="13131800" y="982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a:t>
          </a:r>
          <a:r>
            <a:rPr lang="ja-JP" altLang="en-US" sz="1100" b="0" i="0" baseline="0">
              <a:solidFill>
                <a:schemeClr val="dk1"/>
              </a:solidFill>
              <a:effectLst/>
              <a:latin typeface="+mn-lt"/>
              <a:ea typeface="+mn-ea"/>
              <a:cs typeface="+mn-cs"/>
            </a:rPr>
            <a:t>、平成２６年度より類似団体平均を下回っていたが、平成２９年度より償還が始まった起債があり、類似団体平均に近づいていた。</a:t>
          </a:r>
          <a:r>
            <a:rPr lang="ja-JP" altLang="ja-JP" sz="1100" b="0" i="0" baseline="0">
              <a:solidFill>
                <a:schemeClr val="dk1"/>
              </a:solidFill>
              <a:effectLst/>
              <a:latin typeface="+mn-lt"/>
              <a:ea typeface="+mn-ea"/>
              <a:cs typeface="+mn-cs"/>
            </a:rPr>
            <a:t>平成３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においては、類似団体平均と同率になっている。今後も</a:t>
          </a:r>
          <a:r>
            <a:rPr lang="ja-JP" altLang="ja-JP" sz="1100" b="0" i="0" baseline="0">
              <a:solidFill>
                <a:schemeClr val="dk1"/>
              </a:solidFill>
              <a:effectLst/>
              <a:latin typeface="+mn-lt"/>
              <a:ea typeface="+mn-ea"/>
              <a:cs typeface="+mn-cs"/>
            </a:rPr>
            <a:t>大規模事業が</a:t>
          </a:r>
          <a:r>
            <a:rPr lang="ja-JP" altLang="en-US" sz="1100" b="0" i="0" baseline="0">
              <a:solidFill>
                <a:schemeClr val="dk1"/>
              </a:solidFill>
              <a:effectLst/>
              <a:latin typeface="+mn-lt"/>
              <a:ea typeface="+mn-ea"/>
              <a:cs typeface="+mn-cs"/>
            </a:rPr>
            <a:t>継続されるため、</a:t>
          </a:r>
          <a:r>
            <a:rPr lang="ja-JP" altLang="ja-JP" sz="1100" b="0" i="0" baseline="0">
              <a:solidFill>
                <a:schemeClr val="dk1"/>
              </a:solidFill>
              <a:effectLst/>
              <a:latin typeface="+mn-lt"/>
              <a:ea typeface="+mn-ea"/>
              <a:cs typeface="+mn-cs"/>
            </a:rPr>
            <a:t>上昇していく可能性がある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縁故債の繰上償還に取り組むなど、今後も公債費の削減に努める。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40</xdr:row>
      <xdr:rowOff>14394</xdr:rowOff>
    </xdr:to>
    <xdr:cxnSp macro="">
      <xdr:nvCxnSpPr>
        <xdr:cNvPr id="385" name="直線コネクタ 384"/>
        <xdr:cNvCxnSpPr/>
      </xdr:nvCxnSpPr>
      <xdr:spPr>
        <a:xfrm>
          <a:off x="16179800" y="674370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3387</xdr:rowOff>
    </xdr:from>
    <xdr:to>
      <xdr:col>77</xdr:col>
      <xdr:colOff>44450</xdr:colOff>
      <xdr:row>39</xdr:row>
      <xdr:rowOff>57150</xdr:rowOff>
    </xdr:to>
    <xdr:cxnSp macro="">
      <xdr:nvCxnSpPr>
        <xdr:cNvPr id="388" name="直線コネクタ 387"/>
        <xdr:cNvCxnSpPr/>
      </xdr:nvCxnSpPr>
      <xdr:spPr>
        <a:xfrm>
          <a:off x="15290800" y="651848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38</xdr:row>
      <xdr:rowOff>3387</xdr:rowOff>
    </xdr:to>
    <xdr:cxnSp macro="">
      <xdr:nvCxnSpPr>
        <xdr:cNvPr id="391" name="直線コネクタ 390"/>
        <xdr:cNvCxnSpPr/>
      </xdr:nvCxnSpPr>
      <xdr:spPr>
        <a:xfrm>
          <a:off x="14401800" y="63978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142663</xdr:rowOff>
    </xdr:to>
    <xdr:cxnSp macro="">
      <xdr:nvCxnSpPr>
        <xdr:cNvPr id="394" name="直線コネクタ 393"/>
        <xdr:cNvCxnSpPr/>
      </xdr:nvCxnSpPr>
      <xdr:spPr>
        <a:xfrm flipV="1">
          <a:off x="13512800" y="639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4" name="楕円 403"/>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107121</xdr:rowOff>
    </xdr:from>
    <xdr:ext cx="762000" cy="259045"/>
    <xdr:sp macro="" textlink="">
      <xdr:nvSpPr>
        <xdr:cNvPr id="405" name="公債費負担の状況該当値テキスト"/>
        <xdr:cNvSpPr txBox="1"/>
      </xdr:nvSpPr>
      <xdr:spPr>
        <a:xfrm>
          <a:off x="17106900" y="679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124037</xdr:rowOff>
    </xdr:from>
    <xdr:to>
      <xdr:col>73</xdr:col>
      <xdr:colOff>44450</xdr:colOff>
      <xdr:row>38</xdr:row>
      <xdr:rowOff>54187</xdr:rowOff>
    </xdr:to>
    <xdr:sp macro="" textlink="">
      <xdr:nvSpPr>
        <xdr:cNvPr id="408" name="楕円 407"/>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64364</xdr:rowOff>
    </xdr:from>
    <xdr:ext cx="762000" cy="259045"/>
    <xdr:sp macro="" textlink="">
      <xdr:nvSpPr>
        <xdr:cNvPr id="409" name="テキスト ボックス 408"/>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11" name="テキスト ボックス 410"/>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91863</xdr:rowOff>
    </xdr:from>
    <xdr:to>
      <xdr:col>64</xdr:col>
      <xdr:colOff>152400</xdr:colOff>
      <xdr:row>38</xdr:row>
      <xdr:rowOff>22013</xdr:rowOff>
    </xdr:to>
    <xdr:sp macro="" textlink="">
      <xdr:nvSpPr>
        <xdr:cNvPr id="412" name="楕円 411"/>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32190</xdr:rowOff>
    </xdr:from>
    <xdr:ext cx="762000" cy="259045"/>
    <xdr:sp macro="" textlink="">
      <xdr:nvSpPr>
        <xdr:cNvPr id="413" name="テキスト ボックス 412"/>
        <xdr:cNvSpPr txBox="1"/>
      </xdr:nvSpPr>
      <xdr:spPr>
        <a:xfrm>
          <a:off x="13131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財政調整基金を始めとした基金の積み立て、補助金等を有効活用することにより町負担額を削減するなど</a:t>
          </a:r>
          <a:r>
            <a:rPr lang="ja-JP" altLang="ja-JP" sz="1100" baseline="0">
              <a:solidFill>
                <a:schemeClr val="dk1"/>
              </a:solidFill>
              <a:effectLst/>
              <a:latin typeface="+mn-lt"/>
              <a:ea typeface="+mn-ea"/>
              <a:cs typeface="+mn-cs"/>
            </a:rPr>
            <a:t>、将来にわたり計画性のある健全な財政運営に努める。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8,624
8,460
5.93
4,712,285
4,282,158
356,548
2,554,005
4,686,223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と、類似団体平均、全国平均よりも、それぞれ</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．４、</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ポイント高く</a:t>
          </a:r>
          <a:r>
            <a:rPr lang="ja-JP" altLang="en-US" sz="1100" b="0" i="0" baseline="0">
              <a:solidFill>
                <a:schemeClr val="dk1"/>
              </a:solidFill>
              <a:effectLst/>
              <a:latin typeface="+mn-lt"/>
              <a:ea typeface="+mn-ea"/>
              <a:cs typeface="+mn-cs"/>
            </a:rPr>
            <a:t>、奈良県平均よりも１．１ポイント低く</a:t>
          </a:r>
          <a:r>
            <a:rPr lang="ja-JP" altLang="ja-JP" sz="1100" b="0" i="0" baseline="0">
              <a:solidFill>
                <a:schemeClr val="dk1"/>
              </a:solidFill>
              <a:effectLst/>
              <a:latin typeface="+mn-lt"/>
              <a:ea typeface="+mn-ea"/>
              <a:cs typeface="+mn-cs"/>
            </a:rPr>
            <a:t>なっている。時間外勤務手当については、必要最小限にとどめる理念の基、適正な手当の支出を行うことにより、今後も人件費の抑制に努める。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165862</xdr:rowOff>
    </xdr:to>
    <xdr:cxnSp macro="">
      <xdr:nvCxnSpPr>
        <xdr:cNvPr id="64" name="直線コネクタ 63"/>
        <xdr:cNvCxnSpPr/>
      </xdr:nvCxnSpPr>
      <xdr:spPr>
        <a:xfrm flipV="1">
          <a:off x="3987800" y="64500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35560</xdr:rowOff>
    </xdr:to>
    <xdr:cxnSp macro="">
      <xdr:nvCxnSpPr>
        <xdr:cNvPr id="67" name="直線コネクタ 66"/>
        <xdr:cNvCxnSpPr/>
      </xdr:nvCxnSpPr>
      <xdr:spPr>
        <a:xfrm flipV="1">
          <a:off x="3098800" y="6509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35560</xdr:rowOff>
    </xdr:to>
    <xdr:cxnSp macro="">
      <xdr:nvCxnSpPr>
        <xdr:cNvPr id="70" name="直線コネクタ 69"/>
        <xdr:cNvCxnSpPr/>
      </xdr:nvCxnSpPr>
      <xdr:spPr>
        <a:xfrm>
          <a:off x="2209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127000</xdr:rowOff>
    </xdr:to>
    <xdr:cxnSp macro="">
      <xdr:nvCxnSpPr>
        <xdr:cNvPr id="73" name="直線コネクタ 72"/>
        <xdr:cNvCxnSpPr/>
      </xdr:nvCxnSpPr>
      <xdr:spPr>
        <a:xfrm flipV="1">
          <a:off x="1320800" y="6532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．２％と、類似団体平均、全国平均、奈良県平均をそれぞれ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ポイント下回った。これまで経常経費削減に努めてきた結果、概ね他団体より低い傾向にある。電算システムの他市町村との共同化の取り組みや競争入札を始めとし、今後も引き続き、経費の削減に努める。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138430</xdr:rowOff>
    </xdr:to>
    <xdr:cxnSp macro="">
      <xdr:nvCxnSpPr>
        <xdr:cNvPr id="121" name="直線コネクタ 120"/>
        <xdr:cNvCxnSpPr/>
      </xdr:nvCxnSpPr>
      <xdr:spPr>
        <a:xfrm flipV="1">
          <a:off x="15671800" y="24815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14</xdr:row>
      <xdr:rowOff>138430</xdr:rowOff>
    </xdr:to>
    <xdr:cxnSp macro="">
      <xdr:nvCxnSpPr>
        <xdr:cNvPr id="124" name="直線コネクタ 123"/>
        <xdr:cNvCxnSpPr/>
      </xdr:nvCxnSpPr>
      <xdr:spPr>
        <a:xfrm>
          <a:off x="14782800" y="2533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14</xdr:row>
      <xdr:rowOff>132715</xdr:rowOff>
    </xdr:to>
    <xdr:cxnSp macro="">
      <xdr:nvCxnSpPr>
        <xdr:cNvPr id="127" name="直線コネクタ 126"/>
        <xdr:cNvCxnSpPr/>
      </xdr:nvCxnSpPr>
      <xdr:spPr>
        <a:xfrm>
          <a:off x="13893800" y="2521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14</xdr:row>
      <xdr:rowOff>144145</xdr:rowOff>
    </xdr:to>
    <xdr:cxnSp macro="">
      <xdr:nvCxnSpPr>
        <xdr:cNvPr id="130" name="直線コネクタ 129"/>
        <xdr:cNvCxnSpPr/>
      </xdr:nvCxnSpPr>
      <xdr:spPr>
        <a:xfrm flipV="1">
          <a:off x="13004800" y="2521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0" name="楕円 139"/>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1"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87630</xdr:rowOff>
    </xdr:from>
    <xdr:to>
      <xdr:col>78</xdr:col>
      <xdr:colOff>120650</xdr:colOff>
      <xdr:row>15</xdr:row>
      <xdr:rowOff>17780</xdr:rowOff>
    </xdr:to>
    <xdr:sp macro="" textlink="">
      <xdr:nvSpPr>
        <xdr:cNvPr id="142" name="楕円 141"/>
        <xdr:cNvSpPr/>
      </xdr:nvSpPr>
      <xdr:spPr>
        <a:xfrm>
          <a:off x="15621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27957</xdr:rowOff>
    </xdr:from>
    <xdr:ext cx="736600" cy="259045"/>
    <xdr:sp macro="" textlink="">
      <xdr:nvSpPr>
        <xdr:cNvPr id="143" name="テキスト ボックス 142"/>
        <xdr:cNvSpPr txBox="1"/>
      </xdr:nvSpPr>
      <xdr:spPr>
        <a:xfrm>
          <a:off x="15290800" y="22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81915</xdr:rowOff>
    </xdr:from>
    <xdr:to>
      <xdr:col>74</xdr:col>
      <xdr:colOff>31750</xdr:colOff>
      <xdr:row>15</xdr:row>
      <xdr:rowOff>12065</xdr:rowOff>
    </xdr:to>
    <xdr:sp macro="" textlink="">
      <xdr:nvSpPr>
        <xdr:cNvPr id="144" name="楕円 143"/>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22242</xdr:rowOff>
    </xdr:from>
    <xdr:ext cx="762000" cy="259045"/>
    <xdr:sp macro="" textlink="">
      <xdr:nvSpPr>
        <xdr:cNvPr id="145" name="テキスト ボックス 144"/>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6" name="楕円 145"/>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7" name="テキスト ボックス 146"/>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48" name="楕円 147"/>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49" name="テキスト ボックス 148"/>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ポイント高く、全国平均、奈良県平均よりも、それぞれ６．</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．０ポイント低い状況にある。高齢化の影響もあり、社会保障費への負担は増加傾向である。今後も資格審査等の適正化に取り組み、削減に努める。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141288</xdr:rowOff>
    </xdr:to>
    <xdr:cxnSp macro="">
      <xdr:nvCxnSpPr>
        <xdr:cNvPr id="185" name="直線コネクタ 184"/>
        <xdr:cNvCxnSpPr/>
      </xdr:nvCxnSpPr>
      <xdr:spPr>
        <a:xfrm>
          <a:off x="3987800" y="978535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155575</xdr:rowOff>
    </xdr:from>
    <xdr:to>
      <xdr:col>19</xdr:col>
      <xdr:colOff>187325</xdr:colOff>
      <xdr:row>57</xdr:row>
      <xdr:rowOff>12700</xdr:rowOff>
    </xdr:to>
    <xdr:cxnSp macro="">
      <xdr:nvCxnSpPr>
        <xdr:cNvPr id="188" name="直線コネクタ 187"/>
        <xdr:cNvCxnSpPr/>
      </xdr:nvCxnSpPr>
      <xdr:spPr>
        <a:xfrm>
          <a:off x="3098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155575</xdr:rowOff>
    </xdr:to>
    <xdr:cxnSp macro="">
      <xdr:nvCxnSpPr>
        <xdr:cNvPr id="191" name="直線コネクタ 190"/>
        <xdr:cNvCxnSpPr/>
      </xdr:nvCxnSpPr>
      <xdr:spPr>
        <a:xfrm>
          <a:off x="2209800" y="9671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55563</xdr:rowOff>
    </xdr:from>
    <xdr:to>
      <xdr:col>11</xdr:col>
      <xdr:colOff>9525</xdr:colOff>
      <xdr:row>56</xdr:row>
      <xdr:rowOff>69850</xdr:rowOff>
    </xdr:to>
    <xdr:cxnSp macro="">
      <xdr:nvCxnSpPr>
        <xdr:cNvPr id="194" name="直線コネクタ 193"/>
        <xdr:cNvCxnSpPr/>
      </xdr:nvCxnSpPr>
      <xdr:spPr>
        <a:xfrm>
          <a:off x="1320800" y="9485313"/>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90488</xdr:rowOff>
    </xdr:from>
    <xdr:to>
      <xdr:col>24</xdr:col>
      <xdr:colOff>76200</xdr:colOff>
      <xdr:row>58</xdr:row>
      <xdr:rowOff>20638</xdr:rowOff>
    </xdr:to>
    <xdr:sp macro="" textlink="">
      <xdr:nvSpPr>
        <xdr:cNvPr id="204" name="楕円 203"/>
        <xdr:cNvSpPr/>
      </xdr:nvSpPr>
      <xdr:spPr>
        <a:xfrm>
          <a:off x="47752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62565</xdr:rowOff>
    </xdr:from>
    <xdr:ext cx="762000" cy="259045"/>
    <xdr:sp macro="" textlink="">
      <xdr:nvSpPr>
        <xdr:cNvPr id="205" name="扶助費該当値テキスト"/>
        <xdr:cNvSpPr txBox="1"/>
      </xdr:nvSpPr>
      <xdr:spPr>
        <a:xfrm>
          <a:off x="49149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104775</xdr:rowOff>
    </xdr:from>
    <xdr:to>
      <xdr:col>15</xdr:col>
      <xdr:colOff>149225</xdr:colOff>
      <xdr:row>57</xdr:row>
      <xdr:rowOff>34925</xdr:rowOff>
    </xdr:to>
    <xdr:sp macro="" textlink="">
      <xdr:nvSpPr>
        <xdr:cNvPr id="208" name="楕円 207"/>
        <xdr:cNvSpPr/>
      </xdr:nvSpPr>
      <xdr:spPr>
        <a:xfrm>
          <a:off x="3048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209" name="テキスト ボックス 208"/>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0" name="楕円 209"/>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1" name="テキスト ボックス 21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2" name="楕円 211"/>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3" name="テキスト ボックス 212"/>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その他の経常収支比率は、１１．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％と、類似団体平均、全国平均、奈良県平均をそれぞれ２．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維持補修費や他会計への繰出金の増加により、昨年度より０．４％増加した。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161290</xdr:rowOff>
    </xdr:to>
    <xdr:cxnSp macro="">
      <xdr:nvCxnSpPr>
        <xdr:cNvPr id="246" name="直線コネクタ 245"/>
        <xdr:cNvCxnSpPr/>
      </xdr:nvCxnSpPr>
      <xdr:spPr>
        <a:xfrm>
          <a:off x="15671800" y="9560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127000</xdr:rowOff>
    </xdr:to>
    <xdr:cxnSp macro="">
      <xdr:nvCxnSpPr>
        <xdr:cNvPr id="249" name="直線コネクタ 248"/>
        <xdr:cNvCxnSpPr/>
      </xdr:nvCxnSpPr>
      <xdr:spPr>
        <a:xfrm flipV="1">
          <a:off x="14782800" y="9560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127000</xdr:rowOff>
    </xdr:to>
    <xdr:cxnSp macro="">
      <xdr:nvCxnSpPr>
        <xdr:cNvPr id="252" name="直線コネクタ 251"/>
        <xdr:cNvCxnSpPr/>
      </xdr:nvCxnSpPr>
      <xdr:spPr>
        <a:xfrm>
          <a:off x="13893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66040</xdr:rowOff>
    </xdr:to>
    <xdr:cxnSp macro="">
      <xdr:nvCxnSpPr>
        <xdr:cNvPr id="255" name="直線コネクタ 254"/>
        <xdr:cNvCxnSpPr/>
      </xdr:nvCxnSpPr>
      <xdr:spPr>
        <a:xfrm flipV="1">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5" name="楕円 264"/>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6"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7" name="楕円 266"/>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68" name="テキスト ボックス 267"/>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9" name="楕円 268"/>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0" name="テキスト ボックス 269"/>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1" name="楕円 270"/>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2" name="テキスト ボックス 271"/>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補助費に係る経常収支比率は１４．</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％と、類似団体平均より０．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く、全国平均、奈良県平均よりもそれぞれ４．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ポイント高くなっている。一部事務組合への負担金が占める割合が大きいため、町としての経費負担のあり方や、行政効果や活動実績等を再点検し、見直しや廃止を行ってきている。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60706</xdr:rowOff>
    </xdr:to>
    <xdr:cxnSp macro="">
      <xdr:nvCxnSpPr>
        <xdr:cNvPr id="304" name="直線コネクタ 303"/>
        <xdr:cNvCxnSpPr/>
      </xdr:nvCxnSpPr>
      <xdr:spPr>
        <a:xfrm flipV="1">
          <a:off x="15671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60706</xdr:rowOff>
    </xdr:to>
    <xdr:cxnSp macro="">
      <xdr:nvCxnSpPr>
        <xdr:cNvPr id="307" name="直線コネクタ 306"/>
        <xdr:cNvCxnSpPr/>
      </xdr:nvCxnSpPr>
      <xdr:spPr>
        <a:xfrm>
          <a:off x="14782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33274</xdr:rowOff>
    </xdr:to>
    <xdr:cxnSp macro="">
      <xdr:nvCxnSpPr>
        <xdr:cNvPr id="310" name="直線コネクタ 309"/>
        <xdr:cNvCxnSpPr/>
      </xdr:nvCxnSpPr>
      <xdr:spPr>
        <a:xfrm>
          <a:off x="13893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78994</xdr:rowOff>
    </xdr:to>
    <xdr:cxnSp macro="">
      <xdr:nvCxnSpPr>
        <xdr:cNvPr id="313" name="直線コネクタ 312"/>
        <xdr:cNvCxnSpPr/>
      </xdr:nvCxnSpPr>
      <xdr:spPr>
        <a:xfrm flipV="1">
          <a:off x="13004800" y="6335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3" name="楕円 322"/>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24"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5" name="楕円 324"/>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6" name="テキスト ボックス 325"/>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28" name="テキスト ボックス 327"/>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9" name="楕円 328"/>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0" name="テキスト ボックス 32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1" name="楕円 330"/>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2" name="テキスト ボックス 331"/>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類似団体平均値に近づいてきて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今後も大規模事業の新規借入の予定があるため、縁故債の繰上償還等に取り組み、公債費の削減に努める。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75</xdr:row>
      <xdr:rowOff>135165</xdr:rowOff>
    </xdr:to>
    <xdr:cxnSp macro="">
      <xdr:nvCxnSpPr>
        <xdr:cNvPr id="366" name="直線コネクタ 365"/>
        <xdr:cNvCxnSpPr/>
      </xdr:nvCxnSpPr>
      <xdr:spPr>
        <a:xfrm flipV="1">
          <a:off x="3987800" y="12944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135165</xdr:rowOff>
    </xdr:to>
    <xdr:cxnSp macro="">
      <xdr:nvCxnSpPr>
        <xdr:cNvPr id="369" name="直線コネクタ 368"/>
        <xdr:cNvCxnSpPr/>
      </xdr:nvCxnSpPr>
      <xdr:spPr>
        <a:xfrm>
          <a:off x="3098800" y="1295146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50256</xdr:rowOff>
    </xdr:from>
    <xdr:to>
      <xdr:col>15</xdr:col>
      <xdr:colOff>98425</xdr:colOff>
      <xdr:row>75</xdr:row>
      <xdr:rowOff>92710</xdr:rowOff>
    </xdr:to>
    <xdr:cxnSp macro="">
      <xdr:nvCxnSpPr>
        <xdr:cNvPr id="372" name="直線コネクタ 371"/>
        <xdr:cNvCxnSpPr/>
      </xdr:nvCxnSpPr>
      <xdr:spPr>
        <a:xfrm>
          <a:off x="2209800" y="129090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43724</xdr:rowOff>
    </xdr:from>
    <xdr:to>
      <xdr:col>11</xdr:col>
      <xdr:colOff>9525</xdr:colOff>
      <xdr:row>75</xdr:row>
      <xdr:rowOff>50256</xdr:rowOff>
    </xdr:to>
    <xdr:cxnSp macro="">
      <xdr:nvCxnSpPr>
        <xdr:cNvPr id="375" name="直線コネクタ 374"/>
        <xdr:cNvCxnSpPr/>
      </xdr:nvCxnSpPr>
      <xdr:spPr>
        <a:xfrm>
          <a:off x="1320800" y="129024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85" name="楕円 384"/>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86"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84365</xdr:rowOff>
    </xdr:from>
    <xdr:to>
      <xdr:col>20</xdr:col>
      <xdr:colOff>38100</xdr:colOff>
      <xdr:row>76</xdr:row>
      <xdr:rowOff>14514</xdr:rowOff>
    </xdr:to>
    <xdr:sp macro="" textlink="">
      <xdr:nvSpPr>
        <xdr:cNvPr id="387" name="楕円 386"/>
        <xdr:cNvSpPr/>
      </xdr:nvSpPr>
      <xdr:spPr>
        <a:xfrm>
          <a:off x="3937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24692</xdr:rowOff>
    </xdr:from>
    <xdr:ext cx="736600" cy="259045"/>
    <xdr:sp macro="" textlink="">
      <xdr:nvSpPr>
        <xdr:cNvPr id="388" name="テキスト ボックス 387"/>
        <xdr:cNvSpPr txBox="1"/>
      </xdr:nvSpPr>
      <xdr:spPr>
        <a:xfrm>
          <a:off x="3606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9" name="楕円 388"/>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0" name="テキスト ボックス 389"/>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170906</xdr:rowOff>
    </xdr:from>
    <xdr:to>
      <xdr:col>11</xdr:col>
      <xdr:colOff>60325</xdr:colOff>
      <xdr:row>75</xdr:row>
      <xdr:rowOff>101056</xdr:rowOff>
    </xdr:to>
    <xdr:sp macro="" textlink="">
      <xdr:nvSpPr>
        <xdr:cNvPr id="391" name="楕円 390"/>
        <xdr:cNvSpPr/>
      </xdr:nvSpPr>
      <xdr:spPr>
        <a:xfrm>
          <a:off x="2159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111233</xdr:rowOff>
    </xdr:from>
    <xdr:ext cx="762000" cy="259045"/>
    <xdr:sp macro="" textlink="">
      <xdr:nvSpPr>
        <xdr:cNvPr id="392" name="テキスト ボックス 391"/>
        <xdr:cNvSpPr txBox="1"/>
      </xdr:nvSpPr>
      <xdr:spPr>
        <a:xfrm>
          <a:off x="1828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164374</xdr:rowOff>
    </xdr:from>
    <xdr:to>
      <xdr:col>6</xdr:col>
      <xdr:colOff>171450</xdr:colOff>
      <xdr:row>75</xdr:row>
      <xdr:rowOff>94524</xdr:rowOff>
    </xdr:to>
    <xdr:sp macro="" textlink="">
      <xdr:nvSpPr>
        <xdr:cNvPr id="393" name="楕円 392"/>
        <xdr:cNvSpPr/>
      </xdr:nvSpPr>
      <xdr:spPr>
        <a:xfrm>
          <a:off x="1270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104701</xdr:rowOff>
    </xdr:from>
    <xdr:ext cx="762000" cy="259045"/>
    <xdr:sp macro="" textlink="">
      <xdr:nvSpPr>
        <xdr:cNvPr id="394" name="テキスト ボックス 393"/>
        <xdr:cNvSpPr txBox="1"/>
      </xdr:nvSpPr>
      <xdr:spPr>
        <a:xfrm>
          <a:off x="939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公債費以外の経常収支比率は</a:t>
          </a:r>
          <a:r>
            <a:rPr lang="ja-JP" altLang="en-US" sz="1100" b="0" i="0" baseline="0">
              <a:solidFill>
                <a:schemeClr val="dk1"/>
              </a:solidFill>
              <a:effectLst/>
              <a:latin typeface="+mn-lt"/>
              <a:ea typeface="+mn-ea"/>
              <a:cs typeface="+mn-cs"/>
            </a:rPr>
            <a:t>６９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％で、類似団体平均より</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．４ポイント</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く、全国平均、奈良県平均</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それぞれ</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人件費や物件費の減少が</a:t>
          </a:r>
          <a:r>
            <a:rPr lang="ja-JP" altLang="ja-JP" sz="1100" b="0" i="0" baseline="0">
              <a:solidFill>
                <a:schemeClr val="dk1"/>
              </a:solidFill>
              <a:effectLst/>
              <a:latin typeface="+mn-lt"/>
              <a:ea typeface="+mn-ea"/>
              <a:cs typeface="+mn-cs"/>
            </a:rPr>
            <a:t>主な要因であるが、今後も町単独事業の見直しなどを実施し、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48623</xdr:rowOff>
    </xdr:from>
    <xdr:to>
      <xdr:col>82</xdr:col>
      <xdr:colOff>107950</xdr:colOff>
      <xdr:row>78</xdr:row>
      <xdr:rowOff>94343</xdr:rowOff>
    </xdr:to>
    <xdr:cxnSp macro="">
      <xdr:nvCxnSpPr>
        <xdr:cNvPr id="429" name="直線コネクタ 428"/>
        <xdr:cNvCxnSpPr/>
      </xdr:nvCxnSpPr>
      <xdr:spPr>
        <a:xfrm flipV="1">
          <a:off x="15671800" y="134217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78</xdr:row>
      <xdr:rowOff>166188</xdr:rowOff>
    </xdr:to>
    <xdr:cxnSp macro="">
      <xdr:nvCxnSpPr>
        <xdr:cNvPr id="432" name="直線コネクタ 431"/>
        <xdr:cNvCxnSpPr/>
      </xdr:nvCxnSpPr>
      <xdr:spPr>
        <a:xfrm flipV="1">
          <a:off x="14782800" y="134674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166188</xdr:rowOff>
    </xdr:to>
    <xdr:cxnSp macro="">
      <xdr:nvCxnSpPr>
        <xdr:cNvPr id="435" name="直線コネクタ 434"/>
        <xdr:cNvCxnSpPr/>
      </xdr:nvCxnSpPr>
      <xdr:spPr>
        <a:xfrm>
          <a:off x="13893800" y="1343152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11068</xdr:rowOff>
    </xdr:to>
    <xdr:cxnSp macro="">
      <xdr:nvCxnSpPr>
        <xdr:cNvPr id="438" name="直線コネクタ 437"/>
        <xdr:cNvCxnSpPr/>
      </xdr:nvCxnSpPr>
      <xdr:spPr>
        <a:xfrm flipV="1">
          <a:off x="13004800" y="1343152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48" name="楕円 447"/>
        <xdr:cNvSpPr/>
      </xdr:nvSpPr>
      <xdr:spPr>
        <a:xfrm>
          <a:off x="16459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14350</xdr:rowOff>
    </xdr:from>
    <xdr:ext cx="762000" cy="259045"/>
    <xdr:sp macro="" textlink="">
      <xdr:nvSpPr>
        <xdr:cNvPr id="449" name="公債費以外該当値テキスト"/>
        <xdr:cNvSpPr txBox="1"/>
      </xdr:nvSpPr>
      <xdr:spPr>
        <a:xfrm>
          <a:off x="16598900" y="1321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43543</xdr:rowOff>
    </xdr:from>
    <xdr:to>
      <xdr:col>78</xdr:col>
      <xdr:colOff>120650</xdr:colOff>
      <xdr:row>78</xdr:row>
      <xdr:rowOff>145143</xdr:rowOff>
    </xdr:to>
    <xdr:sp macro="" textlink="">
      <xdr:nvSpPr>
        <xdr:cNvPr id="450" name="楕円 449"/>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155320</xdr:rowOff>
    </xdr:from>
    <xdr:ext cx="736600" cy="259045"/>
    <xdr:sp macro="" textlink="">
      <xdr:nvSpPr>
        <xdr:cNvPr id="451" name="テキスト ボックス 450"/>
        <xdr:cNvSpPr txBox="1"/>
      </xdr:nvSpPr>
      <xdr:spPr>
        <a:xfrm>
          <a:off x="15290800" y="1318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115388</xdr:rowOff>
    </xdr:from>
    <xdr:to>
      <xdr:col>74</xdr:col>
      <xdr:colOff>31750</xdr:colOff>
      <xdr:row>79</xdr:row>
      <xdr:rowOff>45538</xdr:rowOff>
    </xdr:to>
    <xdr:sp macro="" textlink="">
      <xdr:nvSpPr>
        <xdr:cNvPr id="452" name="楕円 451"/>
        <xdr:cNvSpPr/>
      </xdr:nvSpPr>
      <xdr:spPr>
        <a:xfrm>
          <a:off x="14732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30315</xdr:rowOff>
    </xdr:from>
    <xdr:ext cx="762000" cy="259045"/>
    <xdr:sp macro="" textlink="">
      <xdr:nvSpPr>
        <xdr:cNvPr id="453" name="テキスト ボックス 452"/>
        <xdr:cNvSpPr txBox="1"/>
      </xdr:nvSpPr>
      <xdr:spPr>
        <a:xfrm>
          <a:off x="14401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4" name="楕円 453"/>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55" name="テキスト ボックス 454"/>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131718</xdr:rowOff>
    </xdr:from>
    <xdr:to>
      <xdr:col>65</xdr:col>
      <xdr:colOff>53975</xdr:colOff>
      <xdr:row>79</xdr:row>
      <xdr:rowOff>61868</xdr:rowOff>
    </xdr:to>
    <xdr:sp macro="" textlink="">
      <xdr:nvSpPr>
        <xdr:cNvPr id="456" name="楕円 455"/>
        <xdr:cNvSpPr/>
      </xdr:nvSpPr>
      <xdr:spPr>
        <a:xfrm>
          <a:off x="12954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46645</xdr:rowOff>
    </xdr:from>
    <xdr:ext cx="762000" cy="259045"/>
    <xdr:sp macro="" textlink="">
      <xdr:nvSpPr>
        <xdr:cNvPr id="457" name="テキスト ボックス 456"/>
        <xdr:cNvSpPr txBox="1"/>
      </xdr:nvSpPr>
      <xdr:spPr>
        <a:xfrm>
          <a:off x="12623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160964</xdr:rowOff>
    </xdr:from>
    <xdr:to>
      <xdr:col>29</xdr:col>
      <xdr:colOff>127000</xdr:colOff>
      <xdr:row>18</xdr:row>
      <xdr:rowOff>162171</xdr:rowOff>
    </xdr:to>
    <xdr:cxnSp macro="">
      <xdr:nvCxnSpPr>
        <xdr:cNvPr id="48" name="直線コネクタ 47"/>
        <xdr:cNvCxnSpPr/>
      </xdr:nvCxnSpPr>
      <xdr:spPr bwMode="auto">
        <a:xfrm>
          <a:off x="5003800" y="3294689"/>
          <a:ext cx="647700" cy="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153786</xdr:rowOff>
    </xdr:from>
    <xdr:to>
      <xdr:col>26</xdr:col>
      <xdr:colOff>50800</xdr:colOff>
      <xdr:row>18</xdr:row>
      <xdr:rowOff>160964</xdr:rowOff>
    </xdr:to>
    <xdr:cxnSp macro="">
      <xdr:nvCxnSpPr>
        <xdr:cNvPr id="51" name="直線コネクタ 50"/>
        <xdr:cNvCxnSpPr/>
      </xdr:nvCxnSpPr>
      <xdr:spPr bwMode="auto">
        <a:xfrm>
          <a:off x="4305300" y="3287511"/>
          <a:ext cx="698500" cy="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150338</xdr:rowOff>
    </xdr:from>
    <xdr:to>
      <xdr:col>22</xdr:col>
      <xdr:colOff>114300</xdr:colOff>
      <xdr:row>18</xdr:row>
      <xdr:rowOff>153786</xdr:rowOff>
    </xdr:to>
    <xdr:cxnSp macro="">
      <xdr:nvCxnSpPr>
        <xdr:cNvPr id="54" name="直線コネクタ 53"/>
        <xdr:cNvCxnSpPr/>
      </xdr:nvCxnSpPr>
      <xdr:spPr bwMode="auto">
        <a:xfrm>
          <a:off x="3606800" y="3284063"/>
          <a:ext cx="698500" cy="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149323</xdr:rowOff>
    </xdr:from>
    <xdr:to>
      <xdr:col>18</xdr:col>
      <xdr:colOff>177800</xdr:colOff>
      <xdr:row>18</xdr:row>
      <xdr:rowOff>150338</xdr:rowOff>
    </xdr:to>
    <xdr:cxnSp macro="">
      <xdr:nvCxnSpPr>
        <xdr:cNvPr id="57" name="直線コネクタ 56"/>
        <xdr:cNvCxnSpPr/>
      </xdr:nvCxnSpPr>
      <xdr:spPr bwMode="auto">
        <a:xfrm>
          <a:off x="2908300" y="3283048"/>
          <a:ext cx="698500" cy="1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111371</xdr:rowOff>
    </xdr:from>
    <xdr:to>
      <xdr:col>29</xdr:col>
      <xdr:colOff>177800</xdr:colOff>
      <xdr:row>19</xdr:row>
      <xdr:rowOff>41521</xdr:rowOff>
    </xdr:to>
    <xdr:sp macro="" textlink="">
      <xdr:nvSpPr>
        <xdr:cNvPr id="67" name="楕円 66"/>
        <xdr:cNvSpPr/>
      </xdr:nvSpPr>
      <xdr:spPr bwMode="auto">
        <a:xfrm>
          <a:off x="5600700" y="324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83448</xdr:rowOff>
    </xdr:from>
    <xdr:ext cx="762000" cy="259045"/>
    <xdr:sp macro="" textlink="">
      <xdr:nvSpPr>
        <xdr:cNvPr id="68" name="人口1人当たり決算額の推移該当値テキスト130"/>
        <xdr:cNvSpPr txBox="1"/>
      </xdr:nvSpPr>
      <xdr:spPr>
        <a:xfrm>
          <a:off x="5740400" y="3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110164</xdr:rowOff>
    </xdr:from>
    <xdr:to>
      <xdr:col>26</xdr:col>
      <xdr:colOff>101600</xdr:colOff>
      <xdr:row>19</xdr:row>
      <xdr:rowOff>40314</xdr:rowOff>
    </xdr:to>
    <xdr:sp macro="" textlink="">
      <xdr:nvSpPr>
        <xdr:cNvPr id="69" name="楕円 68"/>
        <xdr:cNvSpPr/>
      </xdr:nvSpPr>
      <xdr:spPr bwMode="auto">
        <a:xfrm>
          <a:off x="4953000" y="324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25091</xdr:rowOff>
    </xdr:from>
    <xdr:ext cx="736600" cy="259045"/>
    <xdr:sp macro="" textlink="">
      <xdr:nvSpPr>
        <xdr:cNvPr id="70" name="テキスト ボックス 69"/>
        <xdr:cNvSpPr txBox="1"/>
      </xdr:nvSpPr>
      <xdr:spPr>
        <a:xfrm>
          <a:off x="4622800" y="333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102986</xdr:rowOff>
    </xdr:from>
    <xdr:to>
      <xdr:col>22</xdr:col>
      <xdr:colOff>165100</xdr:colOff>
      <xdr:row>19</xdr:row>
      <xdr:rowOff>33136</xdr:rowOff>
    </xdr:to>
    <xdr:sp macro="" textlink="">
      <xdr:nvSpPr>
        <xdr:cNvPr id="71" name="楕円 70"/>
        <xdr:cNvSpPr/>
      </xdr:nvSpPr>
      <xdr:spPr bwMode="auto">
        <a:xfrm>
          <a:off x="4254500" y="323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17913</xdr:rowOff>
    </xdr:from>
    <xdr:ext cx="762000" cy="259045"/>
    <xdr:sp macro="" textlink="">
      <xdr:nvSpPr>
        <xdr:cNvPr id="72" name="テキスト ボックス 71"/>
        <xdr:cNvSpPr txBox="1"/>
      </xdr:nvSpPr>
      <xdr:spPr>
        <a:xfrm>
          <a:off x="3924300" y="332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99538</xdr:rowOff>
    </xdr:from>
    <xdr:to>
      <xdr:col>19</xdr:col>
      <xdr:colOff>38100</xdr:colOff>
      <xdr:row>19</xdr:row>
      <xdr:rowOff>29688</xdr:rowOff>
    </xdr:to>
    <xdr:sp macro="" textlink="">
      <xdr:nvSpPr>
        <xdr:cNvPr id="73" name="楕円 72"/>
        <xdr:cNvSpPr/>
      </xdr:nvSpPr>
      <xdr:spPr bwMode="auto">
        <a:xfrm>
          <a:off x="3556000" y="323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14465</xdr:rowOff>
    </xdr:from>
    <xdr:ext cx="762000" cy="259045"/>
    <xdr:sp macro="" textlink="">
      <xdr:nvSpPr>
        <xdr:cNvPr id="74" name="テキスト ボックス 73"/>
        <xdr:cNvSpPr txBox="1"/>
      </xdr:nvSpPr>
      <xdr:spPr>
        <a:xfrm>
          <a:off x="3225800" y="331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98524</xdr:rowOff>
    </xdr:from>
    <xdr:to>
      <xdr:col>15</xdr:col>
      <xdr:colOff>101600</xdr:colOff>
      <xdr:row>19</xdr:row>
      <xdr:rowOff>28673</xdr:rowOff>
    </xdr:to>
    <xdr:sp macro="" textlink="">
      <xdr:nvSpPr>
        <xdr:cNvPr id="75" name="楕円 74"/>
        <xdr:cNvSpPr/>
      </xdr:nvSpPr>
      <xdr:spPr bwMode="auto">
        <a:xfrm>
          <a:off x="2857500" y="32322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13450</xdr:rowOff>
    </xdr:from>
    <xdr:ext cx="762000" cy="259045"/>
    <xdr:sp macro="" textlink="">
      <xdr:nvSpPr>
        <xdr:cNvPr id="76" name="テキスト ボックス 75"/>
        <xdr:cNvSpPr txBox="1"/>
      </xdr:nvSpPr>
      <xdr:spPr>
        <a:xfrm>
          <a:off x="2527300" y="331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124771</xdr:rowOff>
    </xdr:from>
    <xdr:to>
      <xdr:col>29</xdr:col>
      <xdr:colOff>127000</xdr:colOff>
      <xdr:row>37</xdr:row>
      <xdr:rowOff>18167</xdr:rowOff>
    </xdr:to>
    <xdr:cxnSp macro="">
      <xdr:nvCxnSpPr>
        <xdr:cNvPr id="110" name="直線コネクタ 109"/>
        <xdr:cNvCxnSpPr/>
      </xdr:nvCxnSpPr>
      <xdr:spPr bwMode="auto">
        <a:xfrm>
          <a:off x="5003800" y="7078021"/>
          <a:ext cx="6477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124771</xdr:rowOff>
    </xdr:from>
    <xdr:to>
      <xdr:col>26</xdr:col>
      <xdr:colOff>50800</xdr:colOff>
      <xdr:row>37</xdr:row>
      <xdr:rowOff>110407</xdr:rowOff>
    </xdr:to>
    <xdr:cxnSp macro="">
      <xdr:nvCxnSpPr>
        <xdr:cNvPr id="113" name="直線コネクタ 112"/>
        <xdr:cNvCxnSpPr/>
      </xdr:nvCxnSpPr>
      <xdr:spPr bwMode="auto">
        <a:xfrm flipV="1">
          <a:off x="4305300" y="7078021"/>
          <a:ext cx="698500" cy="15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110407</xdr:rowOff>
    </xdr:from>
    <xdr:to>
      <xdr:col>22</xdr:col>
      <xdr:colOff>114300</xdr:colOff>
      <xdr:row>37</xdr:row>
      <xdr:rowOff>239147</xdr:rowOff>
    </xdr:to>
    <xdr:cxnSp macro="">
      <xdr:nvCxnSpPr>
        <xdr:cNvPr id="116" name="直線コネクタ 115"/>
        <xdr:cNvCxnSpPr/>
      </xdr:nvCxnSpPr>
      <xdr:spPr bwMode="auto">
        <a:xfrm flipV="1">
          <a:off x="3606800" y="7235107"/>
          <a:ext cx="698500" cy="12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239147</xdr:rowOff>
    </xdr:from>
    <xdr:to>
      <xdr:col>18</xdr:col>
      <xdr:colOff>177800</xdr:colOff>
      <xdr:row>38</xdr:row>
      <xdr:rowOff>1232</xdr:rowOff>
    </xdr:to>
    <xdr:cxnSp macro="">
      <xdr:nvCxnSpPr>
        <xdr:cNvPr id="119" name="直線コネクタ 118"/>
        <xdr:cNvCxnSpPr/>
      </xdr:nvCxnSpPr>
      <xdr:spPr bwMode="auto">
        <a:xfrm flipV="1">
          <a:off x="2908300" y="7363847"/>
          <a:ext cx="698500" cy="10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138817</xdr:rowOff>
    </xdr:from>
    <xdr:to>
      <xdr:col>29</xdr:col>
      <xdr:colOff>177800</xdr:colOff>
      <xdr:row>37</xdr:row>
      <xdr:rowOff>68967</xdr:rowOff>
    </xdr:to>
    <xdr:sp macro="" textlink="">
      <xdr:nvSpPr>
        <xdr:cNvPr id="129" name="楕円 128"/>
        <xdr:cNvSpPr/>
      </xdr:nvSpPr>
      <xdr:spPr bwMode="auto">
        <a:xfrm>
          <a:off x="5600700" y="709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110894</xdr:rowOff>
    </xdr:from>
    <xdr:ext cx="762000" cy="259045"/>
    <xdr:sp macro="" textlink="">
      <xdr:nvSpPr>
        <xdr:cNvPr id="130" name="人口1人当たり決算額の推移該当値テキスト445"/>
        <xdr:cNvSpPr txBox="1"/>
      </xdr:nvSpPr>
      <xdr:spPr>
        <a:xfrm>
          <a:off x="5740400" y="706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73971</xdr:rowOff>
    </xdr:from>
    <xdr:to>
      <xdr:col>26</xdr:col>
      <xdr:colOff>101600</xdr:colOff>
      <xdr:row>37</xdr:row>
      <xdr:rowOff>4121</xdr:rowOff>
    </xdr:to>
    <xdr:sp macro="" textlink="">
      <xdr:nvSpPr>
        <xdr:cNvPr id="131" name="楕円 130"/>
        <xdr:cNvSpPr/>
      </xdr:nvSpPr>
      <xdr:spPr bwMode="auto">
        <a:xfrm>
          <a:off x="4953000" y="702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160348</xdr:rowOff>
    </xdr:from>
    <xdr:ext cx="736600" cy="259045"/>
    <xdr:sp macro="" textlink="">
      <xdr:nvSpPr>
        <xdr:cNvPr id="132" name="テキスト ボックス 131"/>
        <xdr:cNvSpPr txBox="1"/>
      </xdr:nvSpPr>
      <xdr:spPr>
        <a:xfrm>
          <a:off x="4622800" y="711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59607</xdr:rowOff>
    </xdr:from>
    <xdr:to>
      <xdr:col>22</xdr:col>
      <xdr:colOff>165100</xdr:colOff>
      <xdr:row>37</xdr:row>
      <xdr:rowOff>161207</xdr:rowOff>
    </xdr:to>
    <xdr:sp macro="" textlink="">
      <xdr:nvSpPr>
        <xdr:cNvPr id="133" name="楕円 132"/>
        <xdr:cNvSpPr/>
      </xdr:nvSpPr>
      <xdr:spPr bwMode="auto">
        <a:xfrm>
          <a:off x="4254500" y="718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145984</xdr:rowOff>
    </xdr:from>
    <xdr:ext cx="762000" cy="259045"/>
    <xdr:sp macro="" textlink="">
      <xdr:nvSpPr>
        <xdr:cNvPr id="134" name="テキスト ボックス 133"/>
        <xdr:cNvSpPr txBox="1"/>
      </xdr:nvSpPr>
      <xdr:spPr>
        <a:xfrm>
          <a:off x="3924300" y="727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188347</xdr:rowOff>
    </xdr:from>
    <xdr:to>
      <xdr:col>19</xdr:col>
      <xdr:colOff>38100</xdr:colOff>
      <xdr:row>37</xdr:row>
      <xdr:rowOff>289947</xdr:rowOff>
    </xdr:to>
    <xdr:sp macro="" textlink="">
      <xdr:nvSpPr>
        <xdr:cNvPr id="135" name="楕円 134"/>
        <xdr:cNvSpPr/>
      </xdr:nvSpPr>
      <xdr:spPr bwMode="auto">
        <a:xfrm>
          <a:off x="3556000" y="731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274724</xdr:rowOff>
    </xdr:from>
    <xdr:ext cx="762000" cy="259045"/>
    <xdr:sp macro="" textlink="">
      <xdr:nvSpPr>
        <xdr:cNvPr id="136" name="テキスト ボックス 135"/>
        <xdr:cNvSpPr txBox="1"/>
      </xdr:nvSpPr>
      <xdr:spPr>
        <a:xfrm>
          <a:off x="3225800" y="739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293332</xdr:rowOff>
    </xdr:from>
    <xdr:to>
      <xdr:col>15</xdr:col>
      <xdr:colOff>101600</xdr:colOff>
      <xdr:row>38</xdr:row>
      <xdr:rowOff>52032</xdr:rowOff>
    </xdr:to>
    <xdr:sp macro="" textlink="">
      <xdr:nvSpPr>
        <xdr:cNvPr id="137" name="楕円 136"/>
        <xdr:cNvSpPr/>
      </xdr:nvSpPr>
      <xdr:spPr bwMode="auto">
        <a:xfrm>
          <a:off x="2857500" y="74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36809</xdr:rowOff>
    </xdr:from>
    <xdr:ext cx="762000" cy="259045"/>
    <xdr:sp macro="" textlink="">
      <xdr:nvSpPr>
        <xdr:cNvPr id="138" name="テキスト ボックス 137"/>
        <xdr:cNvSpPr txBox="1"/>
      </xdr:nvSpPr>
      <xdr:spPr>
        <a:xfrm>
          <a:off x="2527300" y="750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8,624
8,460
5.93
4,712,285
4,282,158
356,548
2,554,005
4,686,223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39116</xdr:rowOff>
    </xdr:from>
    <xdr:to>
      <xdr:col>24</xdr:col>
      <xdr:colOff>63500</xdr:colOff>
      <xdr:row>37</xdr:row>
      <xdr:rowOff>62997</xdr:rowOff>
    </xdr:to>
    <xdr:cxnSp macro="">
      <xdr:nvCxnSpPr>
        <xdr:cNvPr id="61" name="直線コネクタ 60"/>
        <xdr:cNvCxnSpPr/>
      </xdr:nvCxnSpPr>
      <xdr:spPr>
        <a:xfrm>
          <a:off x="3797300" y="6382766"/>
          <a:ext cx="8382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33416</xdr:rowOff>
    </xdr:from>
    <xdr:to>
      <xdr:col>19</xdr:col>
      <xdr:colOff>177800</xdr:colOff>
      <xdr:row>37</xdr:row>
      <xdr:rowOff>39116</xdr:rowOff>
    </xdr:to>
    <xdr:cxnSp macro="">
      <xdr:nvCxnSpPr>
        <xdr:cNvPr id="64" name="直線コネクタ 63"/>
        <xdr:cNvCxnSpPr/>
      </xdr:nvCxnSpPr>
      <xdr:spPr>
        <a:xfrm>
          <a:off x="2908300" y="6377066"/>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10290</xdr:rowOff>
    </xdr:from>
    <xdr:to>
      <xdr:col>15</xdr:col>
      <xdr:colOff>50800</xdr:colOff>
      <xdr:row>37</xdr:row>
      <xdr:rowOff>33416</xdr:rowOff>
    </xdr:to>
    <xdr:cxnSp macro="">
      <xdr:nvCxnSpPr>
        <xdr:cNvPr id="67" name="直線コネクタ 66"/>
        <xdr:cNvCxnSpPr/>
      </xdr:nvCxnSpPr>
      <xdr:spPr>
        <a:xfrm>
          <a:off x="2019300" y="6353940"/>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150193</xdr:rowOff>
    </xdr:from>
    <xdr:to>
      <xdr:col>10</xdr:col>
      <xdr:colOff>114300</xdr:colOff>
      <xdr:row>37</xdr:row>
      <xdr:rowOff>10290</xdr:rowOff>
    </xdr:to>
    <xdr:cxnSp macro="">
      <xdr:nvCxnSpPr>
        <xdr:cNvPr id="70" name="直線コネクタ 69"/>
        <xdr:cNvCxnSpPr/>
      </xdr:nvCxnSpPr>
      <xdr:spPr>
        <a:xfrm>
          <a:off x="1130300" y="632239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12197</xdr:rowOff>
    </xdr:from>
    <xdr:to>
      <xdr:col>24</xdr:col>
      <xdr:colOff>114300</xdr:colOff>
      <xdr:row>37</xdr:row>
      <xdr:rowOff>113797</xdr:rowOff>
    </xdr:to>
    <xdr:sp macro="" textlink="">
      <xdr:nvSpPr>
        <xdr:cNvPr id="80" name="楕円 79"/>
        <xdr:cNvSpPr/>
      </xdr:nvSpPr>
      <xdr:spPr>
        <a:xfrm>
          <a:off x="4584700" y="63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162074</xdr:rowOff>
    </xdr:from>
    <xdr:ext cx="534377" cy="259045"/>
    <xdr:sp macro="" textlink="">
      <xdr:nvSpPr>
        <xdr:cNvPr id="81" name="人件費該当値テキスト"/>
        <xdr:cNvSpPr txBox="1"/>
      </xdr:nvSpPr>
      <xdr:spPr>
        <a:xfrm>
          <a:off x="4686300" y="63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159766</xdr:rowOff>
    </xdr:from>
    <xdr:to>
      <xdr:col>20</xdr:col>
      <xdr:colOff>38100</xdr:colOff>
      <xdr:row>37</xdr:row>
      <xdr:rowOff>89916</xdr:rowOff>
    </xdr:to>
    <xdr:sp macro="" textlink="">
      <xdr:nvSpPr>
        <xdr:cNvPr id="82" name="楕円 81"/>
        <xdr:cNvSpPr/>
      </xdr:nvSpPr>
      <xdr:spPr>
        <a:xfrm>
          <a:off x="3746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81043</xdr:rowOff>
    </xdr:from>
    <xdr:ext cx="534377" cy="259045"/>
    <xdr:sp macro="" textlink="">
      <xdr:nvSpPr>
        <xdr:cNvPr id="83" name="テキスト ボックス 82"/>
        <xdr:cNvSpPr txBox="1"/>
      </xdr:nvSpPr>
      <xdr:spPr>
        <a:xfrm>
          <a:off x="3530111" y="64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154066</xdr:rowOff>
    </xdr:from>
    <xdr:to>
      <xdr:col>15</xdr:col>
      <xdr:colOff>101600</xdr:colOff>
      <xdr:row>37</xdr:row>
      <xdr:rowOff>84216</xdr:rowOff>
    </xdr:to>
    <xdr:sp macro="" textlink="">
      <xdr:nvSpPr>
        <xdr:cNvPr id="84" name="楕円 83"/>
        <xdr:cNvSpPr/>
      </xdr:nvSpPr>
      <xdr:spPr>
        <a:xfrm>
          <a:off x="2857500" y="63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75343</xdr:rowOff>
    </xdr:from>
    <xdr:ext cx="534377" cy="259045"/>
    <xdr:sp macro="" textlink="">
      <xdr:nvSpPr>
        <xdr:cNvPr id="85" name="テキスト ボックス 84"/>
        <xdr:cNvSpPr txBox="1"/>
      </xdr:nvSpPr>
      <xdr:spPr>
        <a:xfrm>
          <a:off x="2641111" y="64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130940</xdr:rowOff>
    </xdr:from>
    <xdr:to>
      <xdr:col>10</xdr:col>
      <xdr:colOff>165100</xdr:colOff>
      <xdr:row>37</xdr:row>
      <xdr:rowOff>61090</xdr:rowOff>
    </xdr:to>
    <xdr:sp macro="" textlink="">
      <xdr:nvSpPr>
        <xdr:cNvPr id="86" name="楕円 85"/>
        <xdr:cNvSpPr/>
      </xdr:nvSpPr>
      <xdr:spPr>
        <a:xfrm>
          <a:off x="1968500" y="63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52217</xdr:rowOff>
    </xdr:from>
    <xdr:ext cx="534377" cy="259045"/>
    <xdr:sp macro="" textlink="">
      <xdr:nvSpPr>
        <xdr:cNvPr id="87" name="テキスト ボックス 86"/>
        <xdr:cNvSpPr txBox="1"/>
      </xdr:nvSpPr>
      <xdr:spPr>
        <a:xfrm>
          <a:off x="1752111" y="639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99393</xdr:rowOff>
    </xdr:from>
    <xdr:to>
      <xdr:col>6</xdr:col>
      <xdr:colOff>38100</xdr:colOff>
      <xdr:row>37</xdr:row>
      <xdr:rowOff>29543</xdr:rowOff>
    </xdr:to>
    <xdr:sp macro="" textlink="">
      <xdr:nvSpPr>
        <xdr:cNvPr id="88" name="楕円 87"/>
        <xdr:cNvSpPr/>
      </xdr:nvSpPr>
      <xdr:spPr>
        <a:xfrm>
          <a:off x="1079500" y="62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20670</xdr:rowOff>
    </xdr:from>
    <xdr:ext cx="599010" cy="259045"/>
    <xdr:sp macro="" textlink="">
      <xdr:nvSpPr>
        <xdr:cNvPr id="89" name="テキスト ボックス 88"/>
        <xdr:cNvSpPr txBox="1"/>
      </xdr:nvSpPr>
      <xdr:spPr>
        <a:xfrm>
          <a:off x="830795" y="636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46655</xdr:rowOff>
    </xdr:from>
    <xdr:to>
      <xdr:col>24</xdr:col>
      <xdr:colOff>63500</xdr:colOff>
      <xdr:row>57</xdr:row>
      <xdr:rowOff>59969</xdr:rowOff>
    </xdr:to>
    <xdr:cxnSp macro="">
      <xdr:nvCxnSpPr>
        <xdr:cNvPr id="116" name="直線コネクタ 115"/>
        <xdr:cNvCxnSpPr/>
      </xdr:nvCxnSpPr>
      <xdr:spPr>
        <a:xfrm>
          <a:off x="3797300" y="9819305"/>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43300</xdr:rowOff>
    </xdr:from>
    <xdr:to>
      <xdr:col>19</xdr:col>
      <xdr:colOff>177800</xdr:colOff>
      <xdr:row>57</xdr:row>
      <xdr:rowOff>46655</xdr:rowOff>
    </xdr:to>
    <xdr:cxnSp macro="">
      <xdr:nvCxnSpPr>
        <xdr:cNvPr id="119" name="直線コネクタ 118"/>
        <xdr:cNvCxnSpPr/>
      </xdr:nvCxnSpPr>
      <xdr:spPr>
        <a:xfrm>
          <a:off x="2908300" y="9815950"/>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43300</xdr:rowOff>
    </xdr:from>
    <xdr:to>
      <xdr:col>15</xdr:col>
      <xdr:colOff>50800</xdr:colOff>
      <xdr:row>57</xdr:row>
      <xdr:rowOff>51703</xdr:rowOff>
    </xdr:to>
    <xdr:cxnSp macro="">
      <xdr:nvCxnSpPr>
        <xdr:cNvPr id="122" name="直線コネクタ 121"/>
        <xdr:cNvCxnSpPr/>
      </xdr:nvCxnSpPr>
      <xdr:spPr>
        <a:xfrm flipV="1">
          <a:off x="2019300" y="9815950"/>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51703</xdr:rowOff>
    </xdr:from>
    <xdr:to>
      <xdr:col>10</xdr:col>
      <xdr:colOff>114300</xdr:colOff>
      <xdr:row>57</xdr:row>
      <xdr:rowOff>79217</xdr:rowOff>
    </xdr:to>
    <xdr:cxnSp macro="">
      <xdr:nvCxnSpPr>
        <xdr:cNvPr id="125" name="直線コネクタ 124"/>
        <xdr:cNvCxnSpPr/>
      </xdr:nvCxnSpPr>
      <xdr:spPr>
        <a:xfrm flipV="1">
          <a:off x="1130300" y="9824353"/>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9169</xdr:rowOff>
    </xdr:from>
    <xdr:to>
      <xdr:col>24</xdr:col>
      <xdr:colOff>114300</xdr:colOff>
      <xdr:row>57</xdr:row>
      <xdr:rowOff>110769</xdr:rowOff>
    </xdr:to>
    <xdr:sp macro="" textlink="">
      <xdr:nvSpPr>
        <xdr:cNvPr id="135" name="楕円 134"/>
        <xdr:cNvSpPr/>
      </xdr:nvSpPr>
      <xdr:spPr>
        <a:xfrm>
          <a:off x="4584700" y="97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95546</xdr:rowOff>
    </xdr:from>
    <xdr:ext cx="534377" cy="259045"/>
    <xdr:sp macro="" textlink="">
      <xdr:nvSpPr>
        <xdr:cNvPr id="136" name="物件費該当値テキスト"/>
        <xdr:cNvSpPr txBox="1"/>
      </xdr:nvSpPr>
      <xdr:spPr>
        <a:xfrm>
          <a:off x="4686300" y="96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167305</xdr:rowOff>
    </xdr:from>
    <xdr:to>
      <xdr:col>20</xdr:col>
      <xdr:colOff>38100</xdr:colOff>
      <xdr:row>57</xdr:row>
      <xdr:rowOff>97455</xdr:rowOff>
    </xdr:to>
    <xdr:sp macro="" textlink="">
      <xdr:nvSpPr>
        <xdr:cNvPr id="137" name="楕円 136"/>
        <xdr:cNvSpPr/>
      </xdr:nvSpPr>
      <xdr:spPr>
        <a:xfrm>
          <a:off x="3746500" y="97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88582</xdr:rowOff>
    </xdr:from>
    <xdr:ext cx="534377" cy="259045"/>
    <xdr:sp macro="" textlink="">
      <xdr:nvSpPr>
        <xdr:cNvPr id="138" name="テキスト ボックス 137"/>
        <xdr:cNvSpPr txBox="1"/>
      </xdr:nvSpPr>
      <xdr:spPr>
        <a:xfrm>
          <a:off x="3530111" y="98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163950</xdr:rowOff>
    </xdr:from>
    <xdr:to>
      <xdr:col>15</xdr:col>
      <xdr:colOff>101600</xdr:colOff>
      <xdr:row>57</xdr:row>
      <xdr:rowOff>94100</xdr:rowOff>
    </xdr:to>
    <xdr:sp macro="" textlink="">
      <xdr:nvSpPr>
        <xdr:cNvPr id="139" name="楕円 138"/>
        <xdr:cNvSpPr/>
      </xdr:nvSpPr>
      <xdr:spPr>
        <a:xfrm>
          <a:off x="2857500" y="97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85227</xdr:rowOff>
    </xdr:from>
    <xdr:ext cx="534377" cy="259045"/>
    <xdr:sp macro="" textlink="">
      <xdr:nvSpPr>
        <xdr:cNvPr id="140" name="テキスト ボックス 139"/>
        <xdr:cNvSpPr txBox="1"/>
      </xdr:nvSpPr>
      <xdr:spPr>
        <a:xfrm>
          <a:off x="2641111" y="98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903</xdr:rowOff>
    </xdr:from>
    <xdr:to>
      <xdr:col>10</xdr:col>
      <xdr:colOff>165100</xdr:colOff>
      <xdr:row>57</xdr:row>
      <xdr:rowOff>102503</xdr:rowOff>
    </xdr:to>
    <xdr:sp macro="" textlink="">
      <xdr:nvSpPr>
        <xdr:cNvPr id="141" name="楕円 140"/>
        <xdr:cNvSpPr/>
      </xdr:nvSpPr>
      <xdr:spPr>
        <a:xfrm>
          <a:off x="1968500" y="9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93630</xdr:rowOff>
    </xdr:from>
    <xdr:ext cx="534377" cy="259045"/>
    <xdr:sp macro="" textlink="">
      <xdr:nvSpPr>
        <xdr:cNvPr id="142" name="テキスト ボックス 141"/>
        <xdr:cNvSpPr txBox="1"/>
      </xdr:nvSpPr>
      <xdr:spPr>
        <a:xfrm>
          <a:off x="1752111" y="98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28417</xdr:rowOff>
    </xdr:from>
    <xdr:to>
      <xdr:col>6</xdr:col>
      <xdr:colOff>38100</xdr:colOff>
      <xdr:row>57</xdr:row>
      <xdr:rowOff>130017</xdr:rowOff>
    </xdr:to>
    <xdr:sp macro="" textlink="">
      <xdr:nvSpPr>
        <xdr:cNvPr id="143" name="楕円 142"/>
        <xdr:cNvSpPr/>
      </xdr:nvSpPr>
      <xdr:spPr>
        <a:xfrm>
          <a:off x="1079500" y="98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121144</xdr:rowOff>
    </xdr:from>
    <xdr:ext cx="534377" cy="259045"/>
    <xdr:sp macro="" textlink="">
      <xdr:nvSpPr>
        <xdr:cNvPr id="144" name="テキスト ボックス 143"/>
        <xdr:cNvSpPr txBox="1"/>
      </xdr:nvSpPr>
      <xdr:spPr>
        <a:xfrm>
          <a:off x="863111" y="98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69771</xdr:rowOff>
    </xdr:from>
    <xdr:to>
      <xdr:col>24</xdr:col>
      <xdr:colOff>63500</xdr:colOff>
      <xdr:row>78</xdr:row>
      <xdr:rowOff>84379</xdr:rowOff>
    </xdr:to>
    <xdr:cxnSp macro="">
      <xdr:nvCxnSpPr>
        <xdr:cNvPr id="171" name="直線コネクタ 170"/>
        <xdr:cNvCxnSpPr/>
      </xdr:nvCxnSpPr>
      <xdr:spPr>
        <a:xfrm flipV="1">
          <a:off x="3797300" y="13442871"/>
          <a:ext cx="8382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51186</xdr:rowOff>
    </xdr:from>
    <xdr:to>
      <xdr:col>19</xdr:col>
      <xdr:colOff>177800</xdr:colOff>
      <xdr:row>78</xdr:row>
      <xdr:rowOff>84379</xdr:rowOff>
    </xdr:to>
    <xdr:cxnSp macro="">
      <xdr:nvCxnSpPr>
        <xdr:cNvPr id="174" name="直線コネクタ 173"/>
        <xdr:cNvCxnSpPr/>
      </xdr:nvCxnSpPr>
      <xdr:spPr>
        <a:xfrm>
          <a:off x="2908300" y="13424286"/>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51186</xdr:rowOff>
    </xdr:from>
    <xdr:to>
      <xdr:col>15</xdr:col>
      <xdr:colOff>50800</xdr:colOff>
      <xdr:row>78</xdr:row>
      <xdr:rowOff>81178</xdr:rowOff>
    </xdr:to>
    <xdr:cxnSp macro="">
      <xdr:nvCxnSpPr>
        <xdr:cNvPr id="177" name="直線コネクタ 176"/>
        <xdr:cNvCxnSpPr/>
      </xdr:nvCxnSpPr>
      <xdr:spPr>
        <a:xfrm flipV="1">
          <a:off x="2019300" y="13424286"/>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78093</xdr:rowOff>
    </xdr:from>
    <xdr:to>
      <xdr:col>10</xdr:col>
      <xdr:colOff>114300</xdr:colOff>
      <xdr:row>78</xdr:row>
      <xdr:rowOff>81178</xdr:rowOff>
    </xdr:to>
    <xdr:cxnSp macro="">
      <xdr:nvCxnSpPr>
        <xdr:cNvPr id="180" name="直線コネクタ 179"/>
        <xdr:cNvCxnSpPr/>
      </xdr:nvCxnSpPr>
      <xdr:spPr>
        <a:xfrm>
          <a:off x="1130300" y="13451193"/>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18971</xdr:rowOff>
    </xdr:from>
    <xdr:to>
      <xdr:col>24</xdr:col>
      <xdr:colOff>114300</xdr:colOff>
      <xdr:row>78</xdr:row>
      <xdr:rowOff>120571</xdr:rowOff>
    </xdr:to>
    <xdr:sp macro="" textlink="">
      <xdr:nvSpPr>
        <xdr:cNvPr id="190" name="楕円 189"/>
        <xdr:cNvSpPr/>
      </xdr:nvSpPr>
      <xdr:spPr>
        <a:xfrm>
          <a:off x="4584700" y="133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105348</xdr:rowOff>
    </xdr:from>
    <xdr:ext cx="469744" cy="259045"/>
    <xdr:sp macro="" textlink="">
      <xdr:nvSpPr>
        <xdr:cNvPr id="191" name="維持補修費該当値テキスト"/>
        <xdr:cNvSpPr txBox="1"/>
      </xdr:nvSpPr>
      <xdr:spPr>
        <a:xfrm>
          <a:off x="4686300" y="133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33579</xdr:rowOff>
    </xdr:from>
    <xdr:to>
      <xdr:col>20</xdr:col>
      <xdr:colOff>38100</xdr:colOff>
      <xdr:row>78</xdr:row>
      <xdr:rowOff>135179</xdr:rowOff>
    </xdr:to>
    <xdr:sp macro="" textlink="">
      <xdr:nvSpPr>
        <xdr:cNvPr id="192" name="楕円 191"/>
        <xdr:cNvSpPr/>
      </xdr:nvSpPr>
      <xdr:spPr>
        <a:xfrm>
          <a:off x="37465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126306</xdr:rowOff>
    </xdr:from>
    <xdr:ext cx="469744" cy="259045"/>
    <xdr:sp macro="" textlink="">
      <xdr:nvSpPr>
        <xdr:cNvPr id="193" name="テキスト ボックス 192"/>
        <xdr:cNvSpPr txBox="1"/>
      </xdr:nvSpPr>
      <xdr:spPr>
        <a:xfrm>
          <a:off x="3562428" y="134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xdr:rowOff>
    </xdr:from>
    <xdr:to>
      <xdr:col>15</xdr:col>
      <xdr:colOff>101600</xdr:colOff>
      <xdr:row>78</xdr:row>
      <xdr:rowOff>101986</xdr:rowOff>
    </xdr:to>
    <xdr:sp macro="" textlink="">
      <xdr:nvSpPr>
        <xdr:cNvPr id="194" name="楕円 193"/>
        <xdr:cNvSpPr/>
      </xdr:nvSpPr>
      <xdr:spPr>
        <a:xfrm>
          <a:off x="2857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93113</xdr:rowOff>
    </xdr:from>
    <xdr:ext cx="469744" cy="259045"/>
    <xdr:sp macro="" textlink="">
      <xdr:nvSpPr>
        <xdr:cNvPr id="195" name="テキスト ボックス 194"/>
        <xdr:cNvSpPr txBox="1"/>
      </xdr:nvSpPr>
      <xdr:spPr>
        <a:xfrm>
          <a:off x="2673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30378</xdr:rowOff>
    </xdr:from>
    <xdr:to>
      <xdr:col>10</xdr:col>
      <xdr:colOff>165100</xdr:colOff>
      <xdr:row>78</xdr:row>
      <xdr:rowOff>131978</xdr:rowOff>
    </xdr:to>
    <xdr:sp macro="" textlink="">
      <xdr:nvSpPr>
        <xdr:cNvPr id="196" name="楕円 195"/>
        <xdr:cNvSpPr/>
      </xdr:nvSpPr>
      <xdr:spPr>
        <a:xfrm>
          <a:off x="1968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123105</xdr:rowOff>
    </xdr:from>
    <xdr:ext cx="469744" cy="259045"/>
    <xdr:sp macro="" textlink="">
      <xdr:nvSpPr>
        <xdr:cNvPr id="197" name="テキスト ボックス 196"/>
        <xdr:cNvSpPr txBox="1"/>
      </xdr:nvSpPr>
      <xdr:spPr>
        <a:xfrm>
          <a:off x="1784428" y="134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27293</xdr:rowOff>
    </xdr:from>
    <xdr:to>
      <xdr:col>6</xdr:col>
      <xdr:colOff>38100</xdr:colOff>
      <xdr:row>78</xdr:row>
      <xdr:rowOff>128893</xdr:rowOff>
    </xdr:to>
    <xdr:sp macro="" textlink="">
      <xdr:nvSpPr>
        <xdr:cNvPr id="198" name="楕円 197"/>
        <xdr:cNvSpPr/>
      </xdr:nvSpPr>
      <xdr:spPr>
        <a:xfrm>
          <a:off x="1079500" y="134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120020</xdr:rowOff>
    </xdr:from>
    <xdr:ext cx="469744" cy="259045"/>
    <xdr:sp macro="" textlink="">
      <xdr:nvSpPr>
        <xdr:cNvPr id="199" name="テキスト ボックス 198"/>
        <xdr:cNvSpPr txBox="1"/>
      </xdr:nvSpPr>
      <xdr:spPr>
        <a:xfrm>
          <a:off x="895428" y="13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29890</xdr:rowOff>
    </xdr:from>
    <xdr:to>
      <xdr:col>24</xdr:col>
      <xdr:colOff>63500</xdr:colOff>
      <xdr:row>97</xdr:row>
      <xdr:rowOff>40782</xdr:rowOff>
    </xdr:to>
    <xdr:cxnSp macro="">
      <xdr:nvCxnSpPr>
        <xdr:cNvPr id="231" name="直線コネクタ 230"/>
        <xdr:cNvCxnSpPr/>
      </xdr:nvCxnSpPr>
      <xdr:spPr>
        <a:xfrm flipV="1">
          <a:off x="3797300" y="16660540"/>
          <a:ext cx="8382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40782</xdr:rowOff>
    </xdr:from>
    <xdr:to>
      <xdr:col>19</xdr:col>
      <xdr:colOff>177800</xdr:colOff>
      <xdr:row>97</xdr:row>
      <xdr:rowOff>140762</xdr:rowOff>
    </xdr:to>
    <xdr:cxnSp macro="">
      <xdr:nvCxnSpPr>
        <xdr:cNvPr id="234" name="直線コネクタ 233"/>
        <xdr:cNvCxnSpPr/>
      </xdr:nvCxnSpPr>
      <xdr:spPr>
        <a:xfrm flipV="1">
          <a:off x="2908300" y="16671432"/>
          <a:ext cx="889000" cy="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140762</xdr:rowOff>
    </xdr:from>
    <xdr:to>
      <xdr:col>15</xdr:col>
      <xdr:colOff>50800</xdr:colOff>
      <xdr:row>98</xdr:row>
      <xdr:rowOff>56180</xdr:rowOff>
    </xdr:to>
    <xdr:cxnSp macro="">
      <xdr:nvCxnSpPr>
        <xdr:cNvPr id="237" name="直線コネクタ 236"/>
        <xdr:cNvCxnSpPr/>
      </xdr:nvCxnSpPr>
      <xdr:spPr>
        <a:xfrm flipV="1">
          <a:off x="2019300" y="167714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56180</xdr:rowOff>
    </xdr:from>
    <xdr:to>
      <xdr:col>10</xdr:col>
      <xdr:colOff>114300</xdr:colOff>
      <xdr:row>99</xdr:row>
      <xdr:rowOff>158429</xdr:rowOff>
    </xdr:to>
    <xdr:cxnSp macro="">
      <xdr:nvCxnSpPr>
        <xdr:cNvPr id="240" name="直線コネクタ 239"/>
        <xdr:cNvCxnSpPr/>
      </xdr:nvCxnSpPr>
      <xdr:spPr>
        <a:xfrm flipV="1">
          <a:off x="1130300" y="16858280"/>
          <a:ext cx="889000" cy="2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150540</xdr:rowOff>
    </xdr:from>
    <xdr:to>
      <xdr:col>24</xdr:col>
      <xdr:colOff>114300</xdr:colOff>
      <xdr:row>97</xdr:row>
      <xdr:rowOff>80690</xdr:rowOff>
    </xdr:to>
    <xdr:sp macro="" textlink="">
      <xdr:nvSpPr>
        <xdr:cNvPr id="250" name="楕円 249"/>
        <xdr:cNvSpPr/>
      </xdr:nvSpPr>
      <xdr:spPr>
        <a:xfrm>
          <a:off x="4584700" y="166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128967</xdr:rowOff>
    </xdr:from>
    <xdr:ext cx="534377" cy="259045"/>
    <xdr:sp macro="" textlink="">
      <xdr:nvSpPr>
        <xdr:cNvPr id="251" name="扶助費該当値テキスト"/>
        <xdr:cNvSpPr txBox="1"/>
      </xdr:nvSpPr>
      <xdr:spPr>
        <a:xfrm>
          <a:off x="4686300" y="165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161432</xdr:rowOff>
    </xdr:from>
    <xdr:to>
      <xdr:col>20</xdr:col>
      <xdr:colOff>38100</xdr:colOff>
      <xdr:row>97</xdr:row>
      <xdr:rowOff>91582</xdr:rowOff>
    </xdr:to>
    <xdr:sp macro="" textlink="">
      <xdr:nvSpPr>
        <xdr:cNvPr id="252" name="楕円 251"/>
        <xdr:cNvSpPr/>
      </xdr:nvSpPr>
      <xdr:spPr>
        <a:xfrm>
          <a:off x="3746500" y="166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82709</xdr:rowOff>
    </xdr:from>
    <xdr:ext cx="534377" cy="259045"/>
    <xdr:sp macro="" textlink="">
      <xdr:nvSpPr>
        <xdr:cNvPr id="253" name="テキスト ボックス 252"/>
        <xdr:cNvSpPr txBox="1"/>
      </xdr:nvSpPr>
      <xdr:spPr>
        <a:xfrm>
          <a:off x="3530111" y="167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89962</xdr:rowOff>
    </xdr:from>
    <xdr:to>
      <xdr:col>15</xdr:col>
      <xdr:colOff>101600</xdr:colOff>
      <xdr:row>98</xdr:row>
      <xdr:rowOff>20112</xdr:rowOff>
    </xdr:to>
    <xdr:sp macro="" textlink="">
      <xdr:nvSpPr>
        <xdr:cNvPr id="254" name="楕円 253"/>
        <xdr:cNvSpPr/>
      </xdr:nvSpPr>
      <xdr:spPr>
        <a:xfrm>
          <a:off x="2857500" y="167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11239</xdr:rowOff>
    </xdr:from>
    <xdr:ext cx="534377" cy="259045"/>
    <xdr:sp macro="" textlink="">
      <xdr:nvSpPr>
        <xdr:cNvPr id="255" name="テキスト ボックス 254"/>
        <xdr:cNvSpPr txBox="1"/>
      </xdr:nvSpPr>
      <xdr:spPr>
        <a:xfrm>
          <a:off x="2641111" y="168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5380</xdr:rowOff>
    </xdr:from>
    <xdr:to>
      <xdr:col>10</xdr:col>
      <xdr:colOff>165100</xdr:colOff>
      <xdr:row>98</xdr:row>
      <xdr:rowOff>106980</xdr:rowOff>
    </xdr:to>
    <xdr:sp macro="" textlink="">
      <xdr:nvSpPr>
        <xdr:cNvPr id="256" name="楕円 255"/>
        <xdr:cNvSpPr/>
      </xdr:nvSpPr>
      <xdr:spPr>
        <a:xfrm>
          <a:off x="1968500" y="168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98107</xdr:rowOff>
    </xdr:from>
    <xdr:ext cx="534377" cy="259045"/>
    <xdr:sp macro="" textlink="">
      <xdr:nvSpPr>
        <xdr:cNvPr id="257" name="テキスト ボックス 256"/>
        <xdr:cNvSpPr txBox="1"/>
      </xdr:nvSpPr>
      <xdr:spPr>
        <a:xfrm>
          <a:off x="1752111" y="1690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107629</xdr:rowOff>
    </xdr:from>
    <xdr:to>
      <xdr:col>6</xdr:col>
      <xdr:colOff>38100</xdr:colOff>
      <xdr:row>100</xdr:row>
      <xdr:rowOff>37779</xdr:rowOff>
    </xdr:to>
    <xdr:sp macro="" textlink="">
      <xdr:nvSpPr>
        <xdr:cNvPr id="258" name="楕円 257"/>
        <xdr:cNvSpPr/>
      </xdr:nvSpPr>
      <xdr:spPr>
        <a:xfrm>
          <a:off x="1079500" y="170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28906</xdr:rowOff>
    </xdr:from>
    <xdr:ext cx="534377" cy="259045"/>
    <xdr:sp macro="" textlink="">
      <xdr:nvSpPr>
        <xdr:cNvPr id="259" name="テキスト ボックス 258"/>
        <xdr:cNvSpPr txBox="1"/>
      </xdr:nvSpPr>
      <xdr:spPr>
        <a:xfrm>
          <a:off x="863111" y="171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96091</xdr:rowOff>
    </xdr:from>
    <xdr:to>
      <xdr:col>55</xdr:col>
      <xdr:colOff>0</xdr:colOff>
      <xdr:row>37</xdr:row>
      <xdr:rowOff>116352</xdr:rowOff>
    </xdr:to>
    <xdr:cxnSp macro="">
      <xdr:nvCxnSpPr>
        <xdr:cNvPr id="288" name="直線コネクタ 287"/>
        <xdr:cNvCxnSpPr/>
      </xdr:nvCxnSpPr>
      <xdr:spPr>
        <a:xfrm flipV="1">
          <a:off x="9639300" y="6439741"/>
          <a:ext cx="8382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116352</xdr:rowOff>
    </xdr:from>
    <xdr:to>
      <xdr:col>50</xdr:col>
      <xdr:colOff>114300</xdr:colOff>
      <xdr:row>38</xdr:row>
      <xdr:rowOff>29149</xdr:rowOff>
    </xdr:to>
    <xdr:cxnSp macro="">
      <xdr:nvCxnSpPr>
        <xdr:cNvPr id="291" name="直線コネクタ 290"/>
        <xdr:cNvCxnSpPr/>
      </xdr:nvCxnSpPr>
      <xdr:spPr>
        <a:xfrm flipV="1">
          <a:off x="8750300" y="6460002"/>
          <a:ext cx="8890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25328</xdr:rowOff>
    </xdr:from>
    <xdr:to>
      <xdr:col>45</xdr:col>
      <xdr:colOff>177800</xdr:colOff>
      <xdr:row>38</xdr:row>
      <xdr:rowOff>29149</xdr:rowOff>
    </xdr:to>
    <xdr:cxnSp macro="">
      <xdr:nvCxnSpPr>
        <xdr:cNvPr id="294" name="直線コネクタ 293"/>
        <xdr:cNvCxnSpPr/>
      </xdr:nvCxnSpPr>
      <xdr:spPr>
        <a:xfrm>
          <a:off x="7861300" y="6540428"/>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154441</xdr:rowOff>
    </xdr:from>
    <xdr:to>
      <xdr:col>41</xdr:col>
      <xdr:colOff>50800</xdr:colOff>
      <xdr:row>38</xdr:row>
      <xdr:rowOff>25328</xdr:rowOff>
    </xdr:to>
    <xdr:cxnSp macro="">
      <xdr:nvCxnSpPr>
        <xdr:cNvPr id="297" name="直線コネクタ 296"/>
        <xdr:cNvCxnSpPr/>
      </xdr:nvCxnSpPr>
      <xdr:spPr>
        <a:xfrm>
          <a:off x="6972300" y="6498091"/>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45291</xdr:rowOff>
    </xdr:from>
    <xdr:to>
      <xdr:col>55</xdr:col>
      <xdr:colOff>50800</xdr:colOff>
      <xdr:row>37</xdr:row>
      <xdr:rowOff>146891</xdr:rowOff>
    </xdr:to>
    <xdr:sp macro="" textlink="">
      <xdr:nvSpPr>
        <xdr:cNvPr id="307" name="楕円 306"/>
        <xdr:cNvSpPr/>
      </xdr:nvSpPr>
      <xdr:spPr>
        <a:xfrm>
          <a:off x="10426700" y="63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23718</xdr:rowOff>
    </xdr:from>
    <xdr:ext cx="534377" cy="259045"/>
    <xdr:sp macro="" textlink="">
      <xdr:nvSpPr>
        <xdr:cNvPr id="308" name="補助費等該当値テキスト"/>
        <xdr:cNvSpPr txBox="1"/>
      </xdr:nvSpPr>
      <xdr:spPr>
        <a:xfrm>
          <a:off x="10528300" y="63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65552</xdr:rowOff>
    </xdr:from>
    <xdr:to>
      <xdr:col>50</xdr:col>
      <xdr:colOff>165100</xdr:colOff>
      <xdr:row>37</xdr:row>
      <xdr:rowOff>167153</xdr:rowOff>
    </xdr:to>
    <xdr:sp macro="" textlink="">
      <xdr:nvSpPr>
        <xdr:cNvPr id="309" name="楕円 308"/>
        <xdr:cNvSpPr/>
      </xdr:nvSpPr>
      <xdr:spPr>
        <a:xfrm>
          <a:off x="9588500" y="6409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158280</xdr:rowOff>
    </xdr:from>
    <xdr:ext cx="534377" cy="259045"/>
    <xdr:sp macro="" textlink="">
      <xdr:nvSpPr>
        <xdr:cNvPr id="310" name="テキスト ボックス 309"/>
        <xdr:cNvSpPr txBox="1"/>
      </xdr:nvSpPr>
      <xdr:spPr>
        <a:xfrm>
          <a:off x="9372111" y="65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149799</xdr:rowOff>
    </xdr:from>
    <xdr:to>
      <xdr:col>46</xdr:col>
      <xdr:colOff>38100</xdr:colOff>
      <xdr:row>38</xdr:row>
      <xdr:rowOff>79949</xdr:rowOff>
    </xdr:to>
    <xdr:sp macro="" textlink="">
      <xdr:nvSpPr>
        <xdr:cNvPr id="311" name="楕円 310"/>
        <xdr:cNvSpPr/>
      </xdr:nvSpPr>
      <xdr:spPr>
        <a:xfrm>
          <a:off x="8699500" y="6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71076</xdr:rowOff>
    </xdr:from>
    <xdr:ext cx="534377" cy="259045"/>
    <xdr:sp macro="" textlink="">
      <xdr:nvSpPr>
        <xdr:cNvPr id="312" name="テキスト ボックス 311"/>
        <xdr:cNvSpPr txBox="1"/>
      </xdr:nvSpPr>
      <xdr:spPr>
        <a:xfrm>
          <a:off x="8483111" y="65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145978</xdr:rowOff>
    </xdr:from>
    <xdr:to>
      <xdr:col>41</xdr:col>
      <xdr:colOff>101600</xdr:colOff>
      <xdr:row>38</xdr:row>
      <xdr:rowOff>76127</xdr:rowOff>
    </xdr:to>
    <xdr:sp macro="" textlink="">
      <xdr:nvSpPr>
        <xdr:cNvPr id="313" name="楕円 312"/>
        <xdr:cNvSpPr/>
      </xdr:nvSpPr>
      <xdr:spPr>
        <a:xfrm>
          <a:off x="7810500" y="6489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67255</xdr:rowOff>
    </xdr:from>
    <xdr:ext cx="534377" cy="259045"/>
    <xdr:sp macro="" textlink="">
      <xdr:nvSpPr>
        <xdr:cNvPr id="314" name="テキスト ボックス 313"/>
        <xdr:cNvSpPr txBox="1"/>
      </xdr:nvSpPr>
      <xdr:spPr>
        <a:xfrm>
          <a:off x="7594111" y="65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103641</xdr:rowOff>
    </xdr:from>
    <xdr:to>
      <xdr:col>36</xdr:col>
      <xdr:colOff>165100</xdr:colOff>
      <xdr:row>38</xdr:row>
      <xdr:rowOff>33791</xdr:rowOff>
    </xdr:to>
    <xdr:sp macro="" textlink="">
      <xdr:nvSpPr>
        <xdr:cNvPr id="315" name="楕円 314"/>
        <xdr:cNvSpPr/>
      </xdr:nvSpPr>
      <xdr:spPr>
        <a:xfrm>
          <a:off x="6921500" y="64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24918</xdr:rowOff>
    </xdr:from>
    <xdr:ext cx="534377" cy="259045"/>
    <xdr:sp macro="" textlink="">
      <xdr:nvSpPr>
        <xdr:cNvPr id="316" name="テキスト ボックス 315"/>
        <xdr:cNvSpPr txBox="1"/>
      </xdr:nvSpPr>
      <xdr:spPr>
        <a:xfrm>
          <a:off x="6705111" y="65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84730</xdr:rowOff>
    </xdr:from>
    <xdr:to>
      <xdr:col>55</xdr:col>
      <xdr:colOff>0</xdr:colOff>
      <xdr:row>58</xdr:row>
      <xdr:rowOff>131512</xdr:rowOff>
    </xdr:to>
    <xdr:cxnSp macro="">
      <xdr:nvCxnSpPr>
        <xdr:cNvPr id="345" name="直線コネクタ 344"/>
        <xdr:cNvCxnSpPr/>
      </xdr:nvCxnSpPr>
      <xdr:spPr>
        <a:xfrm flipV="1">
          <a:off x="9639300" y="10028830"/>
          <a:ext cx="838200" cy="4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131512</xdr:rowOff>
    </xdr:from>
    <xdr:to>
      <xdr:col>50</xdr:col>
      <xdr:colOff>114300</xdr:colOff>
      <xdr:row>58</xdr:row>
      <xdr:rowOff>138304</xdr:rowOff>
    </xdr:to>
    <xdr:cxnSp macro="">
      <xdr:nvCxnSpPr>
        <xdr:cNvPr id="348" name="直線コネクタ 347"/>
        <xdr:cNvCxnSpPr/>
      </xdr:nvCxnSpPr>
      <xdr:spPr>
        <a:xfrm flipV="1">
          <a:off x="8750300" y="10075612"/>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138304</xdr:rowOff>
    </xdr:from>
    <xdr:to>
      <xdr:col>45</xdr:col>
      <xdr:colOff>177800</xdr:colOff>
      <xdr:row>59</xdr:row>
      <xdr:rowOff>18659</xdr:rowOff>
    </xdr:to>
    <xdr:cxnSp macro="">
      <xdr:nvCxnSpPr>
        <xdr:cNvPr id="351" name="直線コネクタ 350"/>
        <xdr:cNvCxnSpPr/>
      </xdr:nvCxnSpPr>
      <xdr:spPr>
        <a:xfrm flipV="1">
          <a:off x="7861300" y="10082404"/>
          <a:ext cx="889000" cy="5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91096</xdr:rowOff>
    </xdr:from>
    <xdr:to>
      <xdr:col>41</xdr:col>
      <xdr:colOff>50800</xdr:colOff>
      <xdr:row>59</xdr:row>
      <xdr:rowOff>18659</xdr:rowOff>
    </xdr:to>
    <xdr:cxnSp macro="">
      <xdr:nvCxnSpPr>
        <xdr:cNvPr id="354" name="直線コネクタ 353"/>
        <xdr:cNvCxnSpPr/>
      </xdr:nvCxnSpPr>
      <xdr:spPr>
        <a:xfrm>
          <a:off x="6972300" y="10035196"/>
          <a:ext cx="889000" cy="9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33930</xdr:rowOff>
    </xdr:from>
    <xdr:to>
      <xdr:col>55</xdr:col>
      <xdr:colOff>50800</xdr:colOff>
      <xdr:row>58</xdr:row>
      <xdr:rowOff>135530</xdr:rowOff>
    </xdr:to>
    <xdr:sp macro="" textlink="">
      <xdr:nvSpPr>
        <xdr:cNvPr id="364" name="楕円 363"/>
        <xdr:cNvSpPr/>
      </xdr:nvSpPr>
      <xdr:spPr>
        <a:xfrm>
          <a:off x="10426700" y="99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160736</xdr:rowOff>
    </xdr:from>
    <xdr:ext cx="599010" cy="259045"/>
    <xdr:sp macro="" textlink="">
      <xdr:nvSpPr>
        <xdr:cNvPr id="365" name="普通建設事業費該当値テキスト"/>
        <xdr:cNvSpPr txBox="1"/>
      </xdr:nvSpPr>
      <xdr:spPr>
        <a:xfrm>
          <a:off x="10528300" y="993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80712</xdr:rowOff>
    </xdr:from>
    <xdr:to>
      <xdr:col>50</xdr:col>
      <xdr:colOff>165100</xdr:colOff>
      <xdr:row>59</xdr:row>
      <xdr:rowOff>10862</xdr:rowOff>
    </xdr:to>
    <xdr:sp macro="" textlink="">
      <xdr:nvSpPr>
        <xdr:cNvPr id="366" name="楕円 365"/>
        <xdr:cNvSpPr/>
      </xdr:nvSpPr>
      <xdr:spPr>
        <a:xfrm>
          <a:off x="9588500" y="1002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1989</xdr:rowOff>
    </xdr:from>
    <xdr:ext cx="534377" cy="259045"/>
    <xdr:sp macro="" textlink="">
      <xdr:nvSpPr>
        <xdr:cNvPr id="367" name="テキスト ボックス 366"/>
        <xdr:cNvSpPr txBox="1"/>
      </xdr:nvSpPr>
      <xdr:spPr>
        <a:xfrm>
          <a:off x="9372111" y="101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87504</xdr:rowOff>
    </xdr:from>
    <xdr:to>
      <xdr:col>46</xdr:col>
      <xdr:colOff>38100</xdr:colOff>
      <xdr:row>59</xdr:row>
      <xdr:rowOff>17654</xdr:rowOff>
    </xdr:to>
    <xdr:sp macro="" textlink="">
      <xdr:nvSpPr>
        <xdr:cNvPr id="368" name="楕円 367"/>
        <xdr:cNvSpPr/>
      </xdr:nvSpPr>
      <xdr:spPr>
        <a:xfrm>
          <a:off x="8699500" y="100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8781</xdr:rowOff>
    </xdr:from>
    <xdr:ext cx="534377" cy="259045"/>
    <xdr:sp macro="" textlink="">
      <xdr:nvSpPr>
        <xdr:cNvPr id="369" name="テキスト ボックス 368"/>
        <xdr:cNvSpPr txBox="1"/>
      </xdr:nvSpPr>
      <xdr:spPr>
        <a:xfrm>
          <a:off x="8483111" y="101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139309</xdr:rowOff>
    </xdr:from>
    <xdr:to>
      <xdr:col>41</xdr:col>
      <xdr:colOff>101600</xdr:colOff>
      <xdr:row>59</xdr:row>
      <xdr:rowOff>69459</xdr:rowOff>
    </xdr:to>
    <xdr:sp macro="" textlink="">
      <xdr:nvSpPr>
        <xdr:cNvPr id="370" name="楕円 369"/>
        <xdr:cNvSpPr/>
      </xdr:nvSpPr>
      <xdr:spPr>
        <a:xfrm>
          <a:off x="7810500" y="100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60586</xdr:rowOff>
    </xdr:from>
    <xdr:ext cx="534377" cy="259045"/>
    <xdr:sp macro="" textlink="">
      <xdr:nvSpPr>
        <xdr:cNvPr id="371" name="テキスト ボックス 370"/>
        <xdr:cNvSpPr txBox="1"/>
      </xdr:nvSpPr>
      <xdr:spPr>
        <a:xfrm>
          <a:off x="7594111" y="1017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40296</xdr:rowOff>
    </xdr:from>
    <xdr:to>
      <xdr:col>36</xdr:col>
      <xdr:colOff>165100</xdr:colOff>
      <xdr:row>58</xdr:row>
      <xdr:rowOff>141896</xdr:rowOff>
    </xdr:to>
    <xdr:sp macro="" textlink="">
      <xdr:nvSpPr>
        <xdr:cNvPr id="372" name="楕円 371"/>
        <xdr:cNvSpPr/>
      </xdr:nvSpPr>
      <xdr:spPr>
        <a:xfrm>
          <a:off x="6921500" y="99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133023</xdr:rowOff>
    </xdr:from>
    <xdr:ext cx="534377" cy="259045"/>
    <xdr:sp macro="" textlink="">
      <xdr:nvSpPr>
        <xdr:cNvPr id="373" name="テキスト ボックス 372"/>
        <xdr:cNvSpPr txBox="1"/>
      </xdr:nvSpPr>
      <xdr:spPr>
        <a:xfrm>
          <a:off x="6705111" y="100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32355</xdr:rowOff>
    </xdr:from>
    <xdr:to>
      <xdr:col>55</xdr:col>
      <xdr:colOff>0</xdr:colOff>
      <xdr:row>78</xdr:row>
      <xdr:rowOff>118331</xdr:rowOff>
    </xdr:to>
    <xdr:cxnSp macro="">
      <xdr:nvCxnSpPr>
        <xdr:cNvPr id="400" name="直線コネクタ 399"/>
        <xdr:cNvCxnSpPr/>
      </xdr:nvCxnSpPr>
      <xdr:spPr>
        <a:xfrm flipV="1">
          <a:off x="9639300" y="13405455"/>
          <a:ext cx="838200" cy="8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118331</xdr:rowOff>
    </xdr:from>
    <xdr:to>
      <xdr:col>50</xdr:col>
      <xdr:colOff>114300</xdr:colOff>
      <xdr:row>78</xdr:row>
      <xdr:rowOff>123549</xdr:rowOff>
    </xdr:to>
    <xdr:cxnSp macro="">
      <xdr:nvCxnSpPr>
        <xdr:cNvPr id="403" name="直線コネクタ 402"/>
        <xdr:cNvCxnSpPr/>
      </xdr:nvCxnSpPr>
      <xdr:spPr>
        <a:xfrm flipV="1">
          <a:off x="8750300" y="13491431"/>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123549</xdr:rowOff>
    </xdr:from>
    <xdr:to>
      <xdr:col>45</xdr:col>
      <xdr:colOff>177800</xdr:colOff>
      <xdr:row>78</xdr:row>
      <xdr:rowOff>126953</xdr:rowOff>
    </xdr:to>
    <xdr:cxnSp macro="">
      <xdr:nvCxnSpPr>
        <xdr:cNvPr id="406" name="直線コネクタ 405"/>
        <xdr:cNvCxnSpPr/>
      </xdr:nvCxnSpPr>
      <xdr:spPr>
        <a:xfrm flipV="1">
          <a:off x="7861300" y="13496649"/>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126953</xdr:rowOff>
    </xdr:from>
    <xdr:to>
      <xdr:col>41</xdr:col>
      <xdr:colOff>50800</xdr:colOff>
      <xdr:row>78</xdr:row>
      <xdr:rowOff>134424</xdr:rowOff>
    </xdr:to>
    <xdr:cxnSp macro="">
      <xdr:nvCxnSpPr>
        <xdr:cNvPr id="409" name="直線コネクタ 408"/>
        <xdr:cNvCxnSpPr/>
      </xdr:nvCxnSpPr>
      <xdr:spPr>
        <a:xfrm flipV="1">
          <a:off x="6972300" y="13500053"/>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153005</xdr:rowOff>
    </xdr:from>
    <xdr:to>
      <xdr:col>55</xdr:col>
      <xdr:colOff>50800</xdr:colOff>
      <xdr:row>78</xdr:row>
      <xdr:rowOff>83155</xdr:rowOff>
    </xdr:to>
    <xdr:sp macro="" textlink="">
      <xdr:nvSpPr>
        <xdr:cNvPr id="419" name="楕円 418"/>
        <xdr:cNvSpPr/>
      </xdr:nvSpPr>
      <xdr:spPr>
        <a:xfrm>
          <a:off x="10426700" y="133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112382</xdr:rowOff>
    </xdr:from>
    <xdr:ext cx="534377" cy="259045"/>
    <xdr:sp macro="" textlink="">
      <xdr:nvSpPr>
        <xdr:cNvPr id="420" name="普通建設事業費 （ うち新規整備　）該当値テキスト"/>
        <xdr:cNvSpPr txBox="1"/>
      </xdr:nvSpPr>
      <xdr:spPr>
        <a:xfrm>
          <a:off x="10528300" y="131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67531</xdr:rowOff>
    </xdr:from>
    <xdr:to>
      <xdr:col>50</xdr:col>
      <xdr:colOff>165100</xdr:colOff>
      <xdr:row>78</xdr:row>
      <xdr:rowOff>169131</xdr:rowOff>
    </xdr:to>
    <xdr:sp macro="" textlink="">
      <xdr:nvSpPr>
        <xdr:cNvPr id="421" name="楕円 420"/>
        <xdr:cNvSpPr/>
      </xdr:nvSpPr>
      <xdr:spPr>
        <a:xfrm>
          <a:off x="9588500" y="134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160258</xdr:rowOff>
    </xdr:from>
    <xdr:ext cx="469744" cy="259045"/>
    <xdr:sp macro="" textlink="">
      <xdr:nvSpPr>
        <xdr:cNvPr id="422" name="テキスト ボックス 421"/>
        <xdr:cNvSpPr txBox="1"/>
      </xdr:nvSpPr>
      <xdr:spPr>
        <a:xfrm>
          <a:off x="9404428" y="1353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72749</xdr:rowOff>
    </xdr:from>
    <xdr:to>
      <xdr:col>46</xdr:col>
      <xdr:colOff>38100</xdr:colOff>
      <xdr:row>79</xdr:row>
      <xdr:rowOff>2899</xdr:rowOff>
    </xdr:to>
    <xdr:sp macro="" textlink="">
      <xdr:nvSpPr>
        <xdr:cNvPr id="423" name="楕円 422"/>
        <xdr:cNvSpPr/>
      </xdr:nvSpPr>
      <xdr:spPr>
        <a:xfrm>
          <a:off x="8699500" y="134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165476</xdr:rowOff>
    </xdr:from>
    <xdr:ext cx="469744" cy="259045"/>
    <xdr:sp macro="" textlink="">
      <xdr:nvSpPr>
        <xdr:cNvPr id="424" name="テキスト ボックス 423"/>
        <xdr:cNvSpPr txBox="1"/>
      </xdr:nvSpPr>
      <xdr:spPr>
        <a:xfrm>
          <a:off x="8515428" y="1353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76153</xdr:rowOff>
    </xdr:from>
    <xdr:to>
      <xdr:col>41</xdr:col>
      <xdr:colOff>101600</xdr:colOff>
      <xdr:row>79</xdr:row>
      <xdr:rowOff>6303</xdr:rowOff>
    </xdr:to>
    <xdr:sp macro="" textlink="">
      <xdr:nvSpPr>
        <xdr:cNvPr id="425" name="楕円 424"/>
        <xdr:cNvSpPr/>
      </xdr:nvSpPr>
      <xdr:spPr>
        <a:xfrm>
          <a:off x="7810500" y="134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168880</xdr:rowOff>
    </xdr:from>
    <xdr:ext cx="469744" cy="259045"/>
    <xdr:sp macro="" textlink="">
      <xdr:nvSpPr>
        <xdr:cNvPr id="426" name="テキスト ボックス 425"/>
        <xdr:cNvSpPr txBox="1"/>
      </xdr:nvSpPr>
      <xdr:spPr>
        <a:xfrm>
          <a:off x="7626428" y="1354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83624</xdr:rowOff>
    </xdr:from>
    <xdr:to>
      <xdr:col>36</xdr:col>
      <xdr:colOff>165100</xdr:colOff>
      <xdr:row>79</xdr:row>
      <xdr:rowOff>13774</xdr:rowOff>
    </xdr:to>
    <xdr:sp macro="" textlink="">
      <xdr:nvSpPr>
        <xdr:cNvPr id="427" name="楕円 426"/>
        <xdr:cNvSpPr/>
      </xdr:nvSpPr>
      <xdr:spPr>
        <a:xfrm>
          <a:off x="6921500" y="134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4901</xdr:rowOff>
    </xdr:from>
    <xdr:ext cx="469744" cy="259045"/>
    <xdr:sp macro="" textlink="">
      <xdr:nvSpPr>
        <xdr:cNvPr id="428" name="テキスト ボックス 427"/>
        <xdr:cNvSpPr txBox="1"/>
      </xdr:nvSpPr>
      <xdr:spPr>
        <a:xfrm>
          <a:off x="6737428" y="135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169802</xdr:rowOff>
    </xdr:from>
    <xdr:to>
      <xdr:col>55</xdr:col>
      <xdr:colOff>0</xdr:colOff>
      <xdr:row>98</xdr:row>
      <xdr:rowOff>6460</xdr:rowOff>
    </xdr:to>
    <xdr:cxnSp macro="">
      <xdr:nvCxnSpPr>
        <xdr:cNvPr id="457" name="直線コネクタ 456"/>
        <xdr:cNvCxnSpPr/>
      </xdr:nvCxnSpPr>
      <xdr:spPr>
        <a:xfrm>
          <a:off x="9639300" y="16800452"/>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169802</xdr:rowOff>
    </xdr:from>
    <xdr:to>
      <xdr:col>50</xdr:col>
      <xdr:colOff>114300</xdr:colOff>
      <xdr:row>98</xdr:row>
      <xdr:rowOff>97237</xdr:rowOff>
    </xdr:to>
    <xdr:cxnSp macro="">
      <xdr:nvCxnSpPr>
        <xdr:cNvPr id="460" name="直線コネクタ 459"/>
        <xdr:cNvCxnSpPr/>
      </xdr:nvCxnSpPr>
      <xdr:spPr>
        <a:xfrm flipV="1">
          <a:off x="8750300" y="16800452"/>
          <a:ext cx="889000" cy="9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97237</xdr:rowOff>
    </xdr:from>
    <xdr:to>
      <xdr:col>45</xdr:col>
      <xdr:colOff>177800</xdr:colOff>
      <xdr:row>98</xdr:row>
      <xdr:rowOff>164739</xdr:rowOff>
    </xdr:to>
    <xdr:cxnSp macro="">
      <xdr:nvCxnSpPr>
        <xdr:cNvPr id="463" name="直線コネクタ 462"/>
        <xdr:cNvCxnSpPr/>
      </xdr:nvCxnSpPr>
      <xdr:spPr>
        <a:xfrm flipV="1">
          <a:off x="7861300" y="16899337"/>
          <a:ext cx="889000" cy="6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25850</xdr:rowOff>
    </xdr:from>
    <xdr:to>
      <xdr:col>41</xdr:col>
      <xdr:colOff>50800</xdr:colOff>
      <xdr:row>98</xdr:row>
      <xdr:rowOff>164739</xdr:rowOff>
    </xdr:to>
    <xdr:cxnSp macro="">
      <xdr:nvCxnSpPr>
        <xdr:cNvPr id="466" name="直線コネクタ 465"/>
        <xdr:cNvCxnSpPr/>
      </xdr:nvCxnSpPr>
      <xdr:spPr>
        <a:xfrm>
          <a:off x="6972300" y="16656500"/>
          <a:ext cx="889000" cy="3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127110</xdr:rowOff>
    </xdr:from>
    <xdr:to>
      <xdr:col>55</xdr:col>
      <xdr:colOff>50800</xdr:colOff>
      <xdr:row>98</xdr:row>
      <xdr:rowOff>57260</xdr:rowOff>
    </xdr:to>
    <xdr:sp macro="" textlink="">
      <xdr:nvSpPr>
        <xdr:cNvPr id="476" name="楕円 475"/>
        <xdr:cNvSpPr/>
      </xdr:nvSpPr>
      <xdr:spPr>
        <a:xfrm>
          <a:off x="10426700" y="167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105537</xdr:rowOff>
    </xdr:from>
    <xdr:ext cx="534377" cy="259045"/>
    <xdr:sp macro="" textlink="">
      <xdr:nvSpPr>
        <xdr:cNvPr id="477" name="普通建設事業費 （ うち更新整備　）該当値テキスト"/>
        <xdr:cNvSpPr txBox="1"/>
      </xdr:nvSpPr>
      <xdr:spPr>
        <a:xfrm>
          <a:off x="10528300" y="167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119002</xdr:rowOff>
    </xdr:from>
    <xdr:to>
      <xdr:col>50</xdr:col>
      <xdr:colOff>165100</xdr:colOff>
      <xdr:row>98</xdr:row>
      <xdr:rowOff>49152</xdr:rowOff>
    </xdr:to>
    <xdr:sp macro="" textlink="">
      <xdr:nvSpPr>
        <xdr:cNvPr id="478" name="楕円 477"/>
        <xdr:cNvSpPr/>
      </xdr:nvSpPr>
      <xdr:spPr>
        <a:xfrm>
          <a:off x="9588500" y="167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40279</xdr:rowOff>
    </xdr:from>
    <xdr:ext cx="534377" cy="259045"/>
    <xdr:sp macro="" textlink="">
      <xdr:nvSpPr>
        <xdr:cNvPr id="479" name="テキスト ボックス 478"/>
        <xdr:cNvSpPr txBox="1"/>
      </xdr:nvSpPr>
      <xdr:spPr>
        <a:xfrm>
          <a:off x="9372111" y="168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46437</xdr:rowOff>
    </xdr:from>
    <xdr:to>
      <xdr:col>46</xdr:col>
      <xdr:colOff>38100</xdr:colOff>
      <xdr:row>98</xdr:row>
      <xdr:rowOff>148037</xdr:rowOff>
    </xdr:to>
    <xdr:sp macro="" textlink="">
      <xdr:nvSpPr>
        <xdr:cNvPr id="480" name="楕円 479"/>
        <xdr:cNvSpPr/>
      </xdr:nvSpPr>
      <xdr:spPr>
        <a:xfrm>
          <a:off x="8699500" y="168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139164</xdr:rowOff>
    </xdr:from>
    <xdr:ext cx="534377" cy="259045"/>
    <xdr:sp macro="" textlink="">
      <xdr:nvSpPr>
        <xdr:cNvPr id="481" name="テキスト ボックス 480"/>
        <xdr:cNvSpPr txBox="1"/>
      </xdr:nvSpPr>
      <xdr:spPr>
        <a:xfrm>
          <a:off x="8483111" y="169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113939</xdr:rowOff>
    </xdr:from>
    <xdr:to>
      <xdr:col>41</xdr:col>
      <xdr:colOff>101600</xdr:colOff>
      <xdr:row>99</xdr:row>
      <xdr:rowOff>44089</xdr:rowOff>
    </xdr:to>
    <xdr:sp macro="" textlink="">
      <xdr:nvSpPr>
        <xdr:cNvPr id="482" name="楕円 481"/>
        <xdr:cNvSpPr/>
      </xdr:nvSpPr>
      <xdr:spPr>
        <a:xfrm>
          <a:off x="7810500" y="169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35216</xdr:rowOff>
    </xdr:from>
    <xdr:ext cx="534377" cy="259045"/>
    <xdr:sp macro="" textlink="">
      <xdr:nvSpPr>
        <xdr:cNvPr id="483" name="テキスト ボックス 482"/>
        <xdr:cNvSpPr txBox="1"/>
      </xdr:nvSpPr>
      <xdr:spPr>
        <a:xfrm>
          <a:off x="7594111" y="170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146500</xdr:rowOff>
    </xdr:from>
    <xdr:to>
      <xdr:col>36</xdr:col>
      <xdr:colOff>165100</xdr:colOff>
      <xdr:row>97</xdr:row>
      <xdr:rowOff>76650</xdr:rowOff>
    </xdr:to>
    <xdr:sp macro="" textlink="">
      <xdr:nvSpPr>
        <xdr:cNvPr id="484" name="楕円 483"/>
        <xdr:cNvSpPr/>
      </xdr:nvSpPr>
      <xdr:spPr>
        <a:xfrm>
          <a:off x="6921500" y="166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93177</xdr:rowOff>
    </xdr:from>
    <xdr:ext cx="534377" cy="259045"/>
    <xdr:sp macro="" textlink="">
      <xdr:nvSpPr>
        <xdr:cNvPr id="485" name="テキスト ボックス 484"/>
        <xdr:cNvSpPr txBox="1"/>
      </xdr:nvSpPr>
      <xdr:spPr>
        <a:xfrm>
          <a:off x="6705111" y="163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75509</xdr:rowOff>
    </xdr:from>
    <xdr:to>
      <xdr:col>85</xdr:col>
      <xdr:colOff>127000</xdr:colOff>
      <xdr:row>77</xdr:row>
      <xdr:rowOff>92270</xdr:rowOff>
    </xdr:to>
    <xdr:cxnSp macro="">
      <xdr:nvCxnSpPr>
        <xdr:cNvPr id="618" name="直線コネクタ 617"/>
        <xdr:cNvCxnSpPr/>
      </xdr:nvCxnSpPr>
      <xdr:spPr>
        <a:xfrm>
          <a:off x="15481300" y="13277159"/>
          <a:ext cx="8382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75509</xdr:rowOff>
    </xdr:from>
    <xdr:to>
      <xdr:col>81</xdr:col>
      <xdr:colOff>50800</xdr:colOff>
      <xdr:row>77</xdr:row>
      <xdr:rowOff>96586</xdr:rowOff>
    </xdr:to>
    <xdr:cxnSp macro="">
      <xdr:nvCxnSpPr>
        <xdr:cNvPr id="621" name="直線コネクタ 620"/>
        <xdr:cNvCxnSpPr/>
      </xdr:nvCxnSpPr>
      <xdr:spPr>
        <a:xfrm flipV="1">
          <a:off x="14592300" y="1327715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96586</xdr:rowOff>
    </xdr:from>
    <xdr:to>
      <xdr:col>76</xdr:col>
      <xdr:colOff>114300</xdr:colOff>
      <xdr:row>77</xdr:row>
      <xdr:rowOff>97030</xdr:rowOff>
    </xdr:to>
    <xdr:cxnSp macro="">
      <xdr:nvCxnSpPr>
        <xdr:cNvPr id="624" name="直線コネクタ 623"/>
        <xdr:cNvCxnSpPr/>
      </xdr:nvCxnSpPr>
      <xdr:spPr>
        <a:xfrm flipV="1">
          <a:off x="13703300" y="1329823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97030</xdr:rowOff>
    </xdr:from>
    <xdr:to>
      <xdr:col>71</xdr:col>
      <xdr:colOff>177800</xdr:colOff>
      <xdr:row>77</xdr:row>
      <xdr:rowOff>111010</xdr:rowOff>
    </xdr:to>
    <xdr:cxnSp macro="">
      <xdr:nvCxnSpPr>
        <xdr:cNvPr id="627" name="直線コネクタ 626"/>
        <xdr:cNvCxnSpPr/>
      </xdr:nvCxnSpPr>
      <xdr:spPr>
        <a:xfrm flipV="1">
          <a:off x="12814300" y="13298680"/>
          <a:ext cx="889000" cy="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41470</xdr:rowOff>
    </xdr:from>
    <xdr:to>
      <xdr:col>85</xdr:col>
      <xdr:colOff>177800</xdr:colOff>
      <xdr:row>77</xdr:row>
      <xdr:rowOff>143070</xdr:rowOff>
    </xdr:to>
    <xdr:sp macro="" textlink="">
      <xdr:nvSpPr>
        <xdr:cNvPr id="637" name="楕円 636"/>
        <xdr:cNvSpPr/>
      </xdr:nvSpPr>
      <xdr:spPr>
        <a:xfrm>
          <a:off x="16268700" y="132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19897</xdr:rowOff>
    </xdr:from>
    <xdr:ext cx="534377" cy="259045"/>
    <xdr:sp macro="" textlink="">
      <xdr:nvSpPr>
        <xdr:cNvPr id="638" name="公債費該当値テキスト"/>
        <xdr:cNvSpPr txBox="1"/>
      </xdr:nvSpPr>
      <xdr:spPr>
        <a:xfrm>
          <a:off x="16370300" y="132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24709</xdr:rowOff>
    </xdr:from>
    <xdr:to>
      <xdr:col>81</xdr:col>
      <xdr:colOff>101600</xdr:colOff>
      <xdr:row>77</xdr:row>
      <xdr:rowOff>126309</xdr:rowOff>
    </xdr:to>
    <xdr:sp macro="" textlink="">
      <xdr:nvSpPr>
        <xdr:cNvPr id="639" name="楕円 638"/>
        <xdr:cNvSpPr/>
      </xdr:nvSpPr>
      <xdr:spPr>
        <a:xfrm>
          <a:off x="154305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117436</xdr:rowOff>
    </xdr:from>
    <xdr:ext cx="534377" cy="259045"/>
    <xdr:sp macro="" textlink="">
      <xdr:nvSpPr>
        <xdr:cNvPr id="640" name="テキスト ボックス 639"/>
        <xdr:cNvSpPr txBox="1"/>
      </xdr:nvSpPr>
      <xdr:spPr>
        <a:xfrm>
          <a:off x="15214111" y="133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45786</xdr:rowOff>
    </xdr:from>
    <xdr:to>
      <xdr:col>76</xdr:col>
      <xdr:colOff>165100</xdr:colOff>
      <xdr:row>77</xdr:row>
      <xdr:rowOff>147386</xdr:rowOff>
    </xdr:to>
    <xdr:sp macro="" textlink="">
      <xdr:nvSpPr>
        <xdr:cNvPr id="641" name="楕円 640"/>
        <xdr:cNvSpPr/>
      </xdr:nvSpPr>
      <xdr:spPr>
        <a:xfrm>
          <a:off x="145415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138513</xdr:rowOff>
    </xdr:from>
    <xdr:ext cx="534377" cy="259045"/>
    <xdr:sp macro="" textlink="">
      <xdr:nvSpPr>
        <xdr:cNvPr id="642" name="テキスト ボックス 641"/>
        <xdr:cNvSpPr txBox="1"/>
      </xdr:nvSpPr>
      <xdr:spPr>
        <a:xfrm>
          <a:off x="14325111" y="133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46230</xdr:rowOff>
    </xdr:from>
    <xdr:to>
      <xdr:col>72</xdr:col>
      <xdr:colOff>38100</xdr:colOff>
      <xdr:row>77</xdr:row>
      <xdr:rowOff>147830</xdr:rowOff>
    </xdr:to>
    <xdr:sp macro="" textlink="">
      <xdr:nvSpPr>
        <xdr:cNvPr id="643" name="楕円 642"/>
        <xdr:cNvSpPr/>
      </xdr:nvSpPr>
      <xdr:spPr>
        <a:xfrm>
          <a:off x="13652500" y="132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138957</xdr:rowOff>
    </xdr:from>
    <xdr:ext cx="534377" cy="259045"/>
    <xdr:sp macro="" textlink="">
      <xdr:nvSpPr>
        <xdr:cNvPr id="644" name="テキスト ボックス 643"/>
        <xdr:cNvSpPr txBox="1"/>
      </xdr:nvSpPr>
      <xdr:spPr>
        <a:xfrm>
          <a:off x="13436111" y="133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60210</xdr:rowOff>
    </xdr:from>
    <xdr:to>
      <xdr:col>67</xdr:col>
      <xdr:colOff>101600</xdr:colOff>
      <xdr:row>77</xdr:row>
      <xdr:rowOff>161810</xdr:rowOff>
    </xdr:to>
    <xdr:sp macro="" textlink="">
      <xdr:nvSpPr>
        <xdr:cNvPr id="645" name="楕円 644"/>
        <xdr:cNvSpPr/>
      </xdr:nvSpPr>
      <xdr:spPr>
        <a:xfrm>
          <a:off x="12763500" y="13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152937</xdr:rowOff>
    </xdr:from>
    <xdr:ext cx="534377" cy="259045"/>
    <xdr:sp macro="" textlink="">
      <xdr:nvSpPr>
        <xdr:cNvPr id="646" name="テキスト ボックス 645"/>
        <xdr:cNvSpPr txBox="1"/>
      </xdr:nvSpPr>
      <xdr:spPr>
        <a:xfrm>
          <a:off x="12547111" y="133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111649</xdr:rowOff>
    </xdr:from>
    <xdr:to>
      <xdr:col>85</xdr:col>
      <xdr:colOff>127000</xdr:colOff>
      <xdr:row>98</xdr:row>
      <xdr:rowOff>133028</xdr:rowOff>
    </xdr:to>
    <xdr:cxnSp macro="">
      <xdr:nvCxnSpPr>
        <xdr:cNvPr id="673" name="直線コネクタ 672"/>
        <xdr:cNvCxnSpPr/>
      </xdr:nvCxnSpPr>
      <xdr:spPr>
        <a:xfrm flipV="1">
          <a:off x="15481300" y="16913749"/>
          <a:ext cx="838200" cy="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112733</xdr:rowOff>
    </xdr:from>
    <xdr:to>
      <xdr:col>81</xdr:col>
      <xdr:colOff>50800</xdr:colOff>
      <xdr:row>98</xdr:row>
      <xdr:rowOff>133028</xdr:rowOff>
    </xdr:to>
    <xdr:cxnSp macro="">
      <xdr:nvCxnSpPr>
        <xdr:cNvPr id="676" name="直線コネクタ 675"/>
        <xdr:cNvCxnSpPr/>
      </xdr:nvCxnSpPr>
      <xdr:spPr>
        <a:xfrm>
          <a:off x="14592300" y="16914833"/>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91655</xdr:rowOff>
    </xdr:from>
    <xdr:to>
      <xdr:col>76</xdr:col>
      <xdr:colOff>114300</xdr:colOff>
      <xdr:row>98</xdr:row>
      <xdr:rowOff>112733</xdr:rowOff>
    </xdr:to>
    <xdr:cxnSp macro="">
      <xdr:nvCxnSpPr>
        <xdr:cNvPr id="679" name="直線コネクタ 678"/>
        <xdr:cNvCxnSpPr/>
      </xdr:nvCxnSpPr>
      <xdr:spPr>
        <a:xfrm>
          <a:off x="13703300" y="16722305"/>
          <a:ext cx="889000" cy="1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91655</xdr:rowOff>
    </xdr:from>
    <xdr:to>
      <xdr:col>71</xdr:col>
      <xdr:colOff>177800</xdr:colOff>
      <xdr:row>98</xdr:row>
      <xdr:rowOff>84434</xdr:rowOff>
    </xdr:to>
    <xdr:cxnSp macro="">
      <xdr:nvCxnSpPr>
        <xdr:cNvPr id="682" name="直線コネクタ 681"/>
        <xdr:cNvCxnSpPr/>
      </xdr:nvCxnSpPr>
      <xdr:spPr>
        <a:xfrm flipV="1">
          <a:off x="12814300" y="16722305"/>
          <a:ext cx="889000" cy="16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60849</xdr:rowOff>
    </xdr:from>
    <xdr:to>
      <xdr:col>85</xdr:col>
      <xdr:colOff>177800</xdr:colOff>
      <xdr:row>98</xdr:row>
      <xdr:rowOff>162449</xdr:rowOff>
    </xdr:to>
    <xdr:sp macro="" textlink="">
      <xdr:nvSpPr>
        <xdr:cNvPr id="692" name="楕円 691"/>
        <xdr:cNvSpPr/>
      </xdr:nvSpPr>
      <xdr:spPr>
        <a:xfrm>
          <a:off x="16268700" y="168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147226</xdr:rowOff>
    </xdr:from>
    <xdr:ext cx="534377" cy="259045"/>
    <xdr:sp macro="" textlink="">
      <xdr:nvSpPr>
        <xdr:cNvPr id="693" name="積立金該当値テキスト"/>
        <xdr:cNvSpPr txBox="1"/>
      </xdr:nvSpPr>
      <xdr:spPr>
        <a:xfrm>
          <a:off x="16370300" y="167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82228</xdr:rowOff>
    </xdr:from>
    <xdr:to>
      <xdr:col>81</xdr:col>
      <xdr:colOff>101600</xdr:colOff>
      <xdr:row>99</xdr:row>
      <xdr:rowOff>12378</xdr:rowOff>
    </xdr:to>
    <xdr:sp macro="" textlink="">
      <xdr:nvSpPr>
        <xdr:cNvPr id="694" name="楕円 693"/>
        <xdr:cNvSpPr/>
      </xdr:nvSpPr>
      <xdr:spPr>
        <a:xfrm>
          <a:off x="15430500" y="168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3505</xdr:rowOff>
    </xdr:from>
    <xdr:ext cx="469744" cy="259045"/>
    <xdr:sp macro="" textlink="">
      <xdr:nvSpPr>
        <xdr:cNvPr id="695" name="テキスト ボックス 694"/>
        <xdr:cNvSpPr txBox="1"/>
      </xdr:nvSpPr>
      <xdr:spPr>
        <a:xfrm>
          <a:off x="15246428" y="169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61933</xdr:rowOff>
    </xdr:from>
    <xdr:to>
      <xdr:col>76</xdr:col>
      <xdr:colOff>165100</xdr:colOff>
      <xdr:row>98</xdr:row>
      <xdr:rowOff>163533</xdr:rowOff>
    </xdr:to>
    <xdr:sp macro="" textlink="">
      <xdr:nvSpPr>
        <xdr:cNvPr id="696" name="楕円 695"/>
        <xdr:cNvSpPr/>
      </xdr:nvSpPr>
      <xdr:spPr>
        <a:xfrm>
          <a:off x="14541500" y="168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154660</xdr:rowOff>
    </xdr:from>
    <xdr:ext cx="534377" cy="259045"/>
    <xdr:sp macro="" textlink="">
      <xdr:nvSpPr>
        <xdr:cNvPr id="697" name="テキスト ボックス 696"/>
        <xdr:cNvSpPr txBox="1"/>
      </xdr:nvSpPr>
      <xdr:spPr>
        <a:xfrm>
          <a:off x="14325111" y="169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40855</xdr:rowOff>
    </xdr:from>
    <xdr:to>
      <xdr:col>72</xdr:col>
      <xdr:colOff>38100</xdr:colOff>
      <xdr:row>97</xdr:row>
      <xdr:rowOff>142455</xdr:rowOff>
    </xdr:to>
    <xdr:sp macro="" textlink="">
      <xdr:nvSpPr>
        <xdr:cNvPr id="698" name="楕円 697"/>
        <xdr:cNvSpPr/>
      </xdr:nvSpPr>
      <xdr:spPr>
        <a:xfrm>
          <a:off x="13652500" y="16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158982</xdr:rowOff>
    </xdr:from>
    <xdr:ext cx="534377" cy="259045"/>
    <xdr:sp macro="" textlink="">
      <xdr:nvSpPr>
        <xdr:cNvPr id="699" name="テキスト ボックス 698"/>
        <xdr:cNvSpPr txBox="1"/>
      </xdr:nvSpPr>
      <xdr:spPr>
        <a:xfrm>
          <a:off x="13436111" y="164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33634</xdr:rowOff>
    </xdr:from>
    <xdr:to>
      <xdr:col>67</xdr:col>
      <xdr:colOff>101600</xdr:colOff>
      <xdr:row>98</xdr:row>
      <xdr:rowOff>135234</xdr:rowOff>
    </xdr:to>
    <xdr:sp macro="" textlink="">
      <xdr:nvSpPr>
        <xdr:cNvPr id="700" name="楕円 699"/>
        <xdr:cNvSpPr/>
      </xdr:nvSpPr>
      <xdr:spPr>
        <a:xfrm>
          <a:off x="12763500" y="16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126361</xdr:rowOff>
    </xdr:from>
    <xdr:ext cx="534377" cy="259045"/>
    <xdr:sp macro="" textlink="">
      <xdr:nvSpPr>
        <xdr:cNvPr id="701" name="テキスト ボックス 700"/>
        <xdr:cNvSpPr txBox="1"/>
      </xdr:nvSpPr>
      <xdr:spPr>
        <a:xfrm>
          <a:off x="12547111" y="169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44221</xdr:rowOff>
    </xdr:from>
    <xdr:to>
      <xdr:col>107</xdr:col>
      <xdr:colOff>50800</xdr:colOff>
      <xdr:row>59</xdr:row>
      <xdr:rowOff>44450</xdr:rowOff>
    </xdr:to>
    <xdr:cxnSp macro="">
      <xdr:nvCxnSpPr>
        <xdr:cNvPr id="791" name="直線コネクタ 790"/>
        <xdr:cNvCxnSpPr/>
      </xdr:nvCxnSpPr>
      <xdr:spPr>
        <a:xfrm>
          <a:off x="19545300" y="10159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44221</xdr:rowOff>
    </xdr:from>
    <xdr:to>
      <xdr:col>102</xdr:col>
      <xdr:colOff>114300</xdr:colOff>
      <xdr:row>59</xdr:row>
      <xdr:rowOff>44450</xdr:rowOff>
    </xdr:to>
    <xdr:cxnSp macro="">
      <xdr:nvCxnSpPr>
        <xdr:cNvPr id="794" name="直線コネクタ 793"/>
        <xdr:cNvCxnSpPr/>
      </xdr:nvCxnSpPr>
      <xdr:spPr>
        <a:xfrm flipV="1">
          <a:off x="18656300" y="10159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164871</xdr:rowOff>
    </xdr:from>
    <xdr:to>
      <xdr:col>102</xdr:col>
      <xdr:colOff>165100</xdr:colOff>
      <xdr:row>59</xdr:row>
      <xdr:rowOff>95021</xdr:rowOff>
    </xdr:to>
    <xdr:sp macro="" textlink="">
      <xdr:nvSpPr>
        <xdr:cNvPr id="810" name="楕円 809"/>
        <xdr:cNvSpPr/>
      </xdr:nvSpPr>
      <xdr:spPr>
        <a:xfrm>
          <a:off x="19494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86148</xdr:rowOff>
    </xdr:from>
    <xdr:ext cx="249299" cy="259045"/>
    <xdr:sp macro="" textlink="">
      <xdr:nvSpPr>
        <xdr:cNvPr id="811" name="テキスト ボックス 810"/>
        <xdr:cNvSpPr txBox="1"/>
      </xdr:nvSpPr>
      <xdr:spPr>
        <a:xfrm>
          <a:off x="19420650"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151935</xdr:rowOff>
    </xdr:from>
    <xdr:to>
      <xdr:col>116</xdr:col>
      <xdr:colOff>63500</xdr:colOff>
      <xdr:row>78</xdr:row>
      <xdr:rowOff>165522</xdr:rowOff>
    </xdr:to>
    <xdr:cxnSp macro="">
      <xdr:nvCxnSpPr>
        <xdr:cNvPr id="845" name="直線コネクタ 844"/>
        <xdr:cNvCxnSpPr/>
      </xdr:nvCxnSpPr>
      <xdr:spPr>
        <a:xfrm flipV="1">
          <a:off x="21323300" y="13525035"/>
          <a:ext cx="8382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4260</xdr:rowOff>
    </xdr:from>
    <xdr:to>
      <xdr:col>111</xdr:col>
      <xdr:colOff>177800</xdr:colOff>
      <xdr:row>78</xdr:row>
      <xdr:rowOff>165522</xdr:rowOff>
    </xdr:to>
    <xdr:cxnSp macro="">
      <xdr:nvCxnSpPr>
        <xdr:cNvPr id="848" name="直線コネクタ 847"/>
        <xdr:cNvCxnSpPr/>
      </xdr:nvCxnSpPr>
      <xdr:spPr>
        <a:xfrm>
          <a:off x="20434300" y="13377360"/>
          <a:ext cx="889000" cy="16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11041</xdr:rowOff>
    </xdr:from>
    <xdr:to>
      <xdr:col>107</xdr:col>
      <xdr:colOff>50800</xdr:colOff>
      <xdr:row>78</xdr:row>
      <xdr:rowOff>4260</xdr:rowOff>
    </xdr:to>
    <xdr:cxnSp macro="">
      <xdr:nvCxnSpPr>
        <xdr:cNvPr id="851" name="直線コネクタ 850"/>
        <xdr:cNvCxnSpPr/>
      </xdr:nvCxnSpPr>
      <xdr:spPr>
        <a:xfrm>
          <a:off x="19545300" y="13212691"/>
          <a:ext cx="889000" cy="1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11041</xdr:rowOff>
    </xdr:from>
    <xdr:to>
      <xdr:col>102</xdr:col>
      <xdr:colOff>114300</xdr:colOff>
      <xdr:row>78</xdr:row>
      <xdr:rowOff>29809</xdr:rowOff>
    </xdr:to>
    <xdr:cxnSp macro="">
      <xdr:nvCxnSpPr>
        <xdr:cNvPr id="854" name="直線コネクタ 853"/>
        <xdr:cNvCxnSpPr/>
      </xdr:nvCxnSpPr>
      <xdr:spPr>
        <a:xfrm flipV="1">
          <a:off x="18656300" y="13212691"/>
          <a:ext cx="889000" cy="19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101135</xdr:rowOff>
    </xdr:from>
    <xdr:to>
      <xdr:col>116</xdr:col>
      <xdr:colOff>114300</xdr:colOff>
      <xdr:row>79</xdr:row>
      <xdr:rowOff>31285</xdr:rowOff>
    </xdr:to>
    <xdr:sp macro="" textlink="">
      <xdr:nvSpPr>
        <xdr:cNvPr id="864" name="楕円 863"/>
        <xdr:cNvSpPr/>
      </xdr:nvSpPr>
      <xdr:spPr>
        <a:xfrm>
          <a:off x="22110700" y="134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16062</xdr:rowOff>
    </xdr:from>
    <xdr:ext cx="534377" cy="259045"/>
    <xdr:sp macro="" textlink="">
      <xdr:nvSpPr>
        <xdr:cNvPr id="865" name="繰出金該当値テキスト"/>
        <xdr:cNvSpPr txBox="1"/>
      </xdr:nvSpPr>
      <xdr:spPr>
        <a:xfrm>
          <a:off x="22212300" y="1338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114722</xdr:rowOff>
    </xdr:from>
    <xdr:to>
      <xdr:col>112</xdr:col>
      <xdr:colOff>38100</xdr:colOff>
      <xdr:row>79</xdr:row>
      <xdr:rowOff>44872</xdr:rowOff>
    </xdr:to>
    <xdr:sp macro="" textlink="">
      <xdr:nvSpPr>
        <xdr:cNvPr id="866" name="楕円 865"/>
        <xdr:cNvSpPr/>
      </xdr:nvSpPr>
      <xdr:spPr>
        <a:xfrm>
          <a:off x="21272500" y="134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35999</xdr:rowOff>
    </xdr:from>
    <xdr:ext cx="534377" cy="259045"/>
    <xdr:sp macro="" textlink="">
      <xdr:nvSpPr>
        <xdr:cNvPr id="867" name="テキスト ボックス 866"/>
        <xdr:cNvSpPr txBox="1"/>
      </xdr:nvSpPr>
      <xdr:spPr>
        <a:xfrm>
          <a:off x="21056111" y="135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124910</xdr:rowOff>
    </xdr:from>
    <xdr:to>
      <xdr:col>107</xdr:col>
      <xdr:colOff>101600</xdr:colOff>
      <xdr:row>78</xdr:row>
      <xdr:rowOff>55060</xdr:rowOff>
    </xdr:to>
    <xdr:sp macro="" textlink="">
      <xdr:nvSpPr>
        <xdr:cNvPr id="868" name="楕円 867"/>
        <xdr:cNvSpPr/>
      </xdr:nvSpPr>
      <xdr:spPr>
        <a:xfrm>
          <a:off x="20383500" y="133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46187</xdr:rowOff>
    </xdr:from>
    <xdr:ext cx="534377" cy="259045"/>
    <xdr:sp macro="" textlink="">
      <xdr:nvSpPr>
        <xdr:cNvPr id="869" name="テキスト ボックス 868"/>
        <xdr:cNvSpPr txBox="1"/>
      </xdr:nvSpPr>
      <xdr:spPr>
        <a:xfrm>
          <a:off x="20167111" y="134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131691</xdr:rowOff>
    </xdr:from>
    <xdr:to>
      <xdr:col>102</xdr:col>
      <xdr:colOff>165100</xdr:colOff>
      <xdr:row>77</xdr:row>
      <xdr:rowOff>61841</xdr:rowOff>
    </xdr:to>
    <xdr:sp macro="" textlink="">
      <xdr:nvSpPr>
        <xdr:cNvPr id="870" name="楕円 869"/>
        <xdr:cNvSpPr/>
      </xdr:nvSpPr>
      <xdr:spPr>
        <a:xfrm>
          <a:off x="19494500" y="131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52968</xdr:rowOff>
    </xdr:from>
    <xdr:ext cx="534377" cy="259045"/>
    <xdr:sp macro="" textlink="">
      <xdr:nvSpPr>
        <xdr:cNvPr id="871" name="テキスト ボックス 870"/>
        <xdr:cNvSpPr txBox="1"/>
      </xdr:nvSpPr>
      <xdr:spPr>
        <a:xfrm>
          <a:off x="19278111" y="132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150459</xdr:rowOff>
    </xdr:from>
    <xdr:to>
      <xdr:col>98</xdr:col>
      <xdr:colOff>38100</xdr:colOff>
      <xdr:row>78</xdr:row>
      <xdr:rowOff>80609</xdr:rowOff>
    </xdr:to>
    <xdr:sp macro="" textlink="">
      <xdr:nvSpPr>
        <xdr:cNvPr id="872" name="楕円 871"/>
        <xdr:cNvSpPr/>
      </xdr:nvSpPr>
      <xdr:spPr>
        <a:xfrm>
          <a:off x="18605500" y="133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71736</xdr:rowOff>
    </xdr:from>
    <xdr:ext cx="534377" cy="259045"/>
    <xdr:sp macro="" textlink="">
      <xdr:nvSpPr>
        <xdr:cNvPr id="873" name="テキスト ボックス 872"/>
        <xdr:cNvSpPr txBox="1"/>
      </xdr:nvSpPr>
      <xdr:spPr>
        <a:xfrm>
          <a:off x="18389111" y="134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普通建設事業費において、</a:t>
          </a:r>
          <a:r>
            <a:rPr lang="ja-JP" altLang="en-US" sz="1100" b="0" i="0" baseline="0">
              <a:solidFill>
                <a:schemeClr val="dk1"/>
              </a:solidFill>
              <a:effectLst/>
              <a:latin typeface="+mn-lt"/>
              <a:ea typeface="+mn-ea"/>
              <a:cs typeface="+mn-cs"/>
            </a:rPr>
            <a:t>平成３０年度は駅周辺整備や小学校・幼稚園空調整備等を実施したため、類似団体平均に大きく近づいた。公債費については、</a:t>
          </a:r>
          <a:r>
            <a:rPr lang="ja-JP" altLang="ja-JP" sz="1100" b="0" i="0" baseline="0">
              <a:solidFill>
                <a:schemeClr val="dk1"/>
              </a:solidFill>
              <a:effectLst/>
              <a:latin typeface="+mn-lt"/>
              <a:ea typeface="+mn-ea"/>
              <a:cs typeface="+mn-cs"/>
            </a:rPr>
            <a:t>小学校建設</a:t>
          </a:r>
          <a:r>
            <a:rPr lang="ja-JP" altLang="en-US" sz="1100" b="0" i="0" baseline="0">
              <a:solidFill>
                <a:schemeClr val="dk1"/>
              </a:solidFill>
              <a:effectLst/>
              <a:latin typeface="+mn-lt"/>
              <a:ea typeface="+mn-ea"/>
              <a:cs typeface="+mn-cs"/>
            </a:rPr>
            <a:t>関連の起債が一部償還終了になったことにより、減少している。積立金については</a:t>
          </a:r>
          <a:r>
            <a:rPr lang="ja-JP" altLang="ja-JP" sz="1100" b="0" i="0" baseline="0">
              <a:solidFill>
                <a:schemeClr val="dk1"/>
              </a:solidFill>
              <a:effectLst/>
              <a:latin typeface="+mn-lt"/>
              <a:ea typeface="+mn-ea"/>
              <a:cs typeface="+mn-cs"/>
            </a:rPr>
            <a:t>駅前開発の準備資金である、まちづくり基金の積み増し額</a:t>
          </a:r>
          <a:r>
            <a:rPr lang="ja-JP" altLang="en-US" sz="1100" b="0" i="0" baseline="0">
              <a:solidFill>
                <a:schemeClr val="dk1"/>
              </a:solidFill>
              <a:effectLst/>
              <a:latin typeface="+mn-lt"/>
              <a:ea typeface="+mn-ea"/>
              <a:cs typeface="+mn-cs"/>
            </a:rPr>
            <a:t>の増加や、ふるさと応援寄付金の増加によるものである。</a:t>
          </a:r>
          <a:endParaRPr lang="ja-JP" altLang="ja-JP" sz="1400">
            <a:effectLst/>
          </a:endParaRPr>
        </a:p>
        <a:p>
          <a:r>
            <a:rPr kumimoji="1" lang="ja-JP" altLang="ja-JP" sz="1100">
              <a:solidFill>
                <a:schemeClr val="dk1"/>
              </a:solidFill>
              <a:effectLst/>
              <a:latin typeface="+mn-lt"/>
              <a:ea typeface="+mn-ea"/>
              <a:cs typeface="+mn-cs"/>
            </a:rPr>
            <a:t>今後、駅周辺整備事業や工業ゾーン形成事業等における普通建設費や、高齢化による扶助費等の増加が見込まれるため、より一層の経費削減や</a:t>
          </a:r>
          <a:r>
            <a:rPr lang="ja-JP" altLang="ja-JP" sz="1100" b="0" i="0" baseline="0">
              <a:solidFill>
                <a:schemeClr val="dk1"/>
              </a:solidFill>
              <a:effectLst/>
              <a:latin typeface="+mn-lt"/>
              <a:ea typeface="+mn-ea"/>
              <a:cs typeface="+mn-cs"/>
            </a:rPr>
            <a:t>縁故債の繰上償還等に取り組み、</a:t>
          </a:r>
          <a:r>
            <a:rPr kumimoji="1" lang="ja-JP" altLang="ja-JP" sz="1100">
              <a:solidFill>
                <a:schemeClr val="dk1"/>
              </a:solidFill>
              <a:effectLst/>
              <a:latin typeface="+mn-lt"/>
              <a:ea typeface="+mn-ea"/>
              <a:cs typeface="+mn-cs"/>
            </a:rPr>
            <a:t>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8,624
8,460
5.93
4,712,285
4,282,158
356,548
2,554,005
4,686,223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86995</xdr:rowOff>
    </xdr:from>
    <xdr:to>
      <xdr:col>24</xdr:col>
      <xdr:colOff>63500</xdr:colOff>
      <xdr:row>36</xdr:row>
      <xdr:rowOff>97155</xdr:rowOff>
    </xdr:to>
    <xdr:cxnSp macro="">
      <xdr:nvCxnSpPr>
        <xdr:cNvPr id="61" name="直線コネクタ 60"/>
        <xdr:cNvCxnSpPr/>
      </xdr:nvCxnSpPr>
      <xdr:spPr>
        <a:xfrm>
          <a:off x="3797300" y="6259195"/>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86995</xdr:rowOff>
    </xdr:from>
    <xdr:to>
      <xdr:col>19</xdr:col>
      <xdr:colOff>177800</xdr:colOff>
      <xdr:row>36</xdr:row>
      <xdr:rowOff>115697</xdr:rowOff>
    </xdr:to>
    <xdr:cxnSp macro="">
      <xdr:nvCxnSpPr>
        <xdr:cNvPr id="64" name="直線コネクタ 63"/>
        <xdr:cNvCxnSpPr/>
      </xdr:nvCxnSpPr>
      <xdr:spPr>
        <a:xfrm flipV="1">
          <a:off x="2908300" y="6259195"/>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30099</xdr:rowOff>
    </xdr:from>
    <xdr:to>
      <xdr:col>15</xdr:col>
      <xdr:colOff>50800</xdr:colOff>
      <xdr:row>36</xdr:row>
      <xdr:rowOff>115697</xdr:rowOff>
    </xdr:to>
    <xdr:cxnSp macro="">
      <xdr:nvCxnSpPr>
        <xdr:cNvPr id="67" name="直線コネクタ 66"/>
        <xdr:cNvCxnSpPr/>
      </xdr:nvCxnSpPr>
      <xdr:spPr>
        <a:xfrm>
          <a:off x="2019300" y="6202299"/>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30099</xdr:rowOff>
    </xdr:from>
    <xdr:to>
      <xdr:col>10</xdr:col>
      <xdr:colOff>114300</xdr:colOff>
      <xdr:row>36</xdr:row>
      <xdr:rowOff>42418</xdr:rowOff>
    </xdr:to>
    <xdr:cxnSp macro="">
      <xdr:nvCxnSpPr>
        <xdr:cNvPr id="70" name="直線コネクタ 69"/>
        <xdr:cNvCxnSpPr/>
      </xdr:nvCxnSpPr>
      <xdr:spPr>
        <a:xfrm flipV="1">
          <a:off x="1130300" y="620229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46355</xdr:rowOff>
    </xdr:from>
    <xdr:to>
      <xdr:col>24</xdr:col>
      <xdr:colOff>114300</xdr:colOff>
      <xdr:row>36</xdr:row>
      <xdr:rowOff>147955</xdr:rowOff>
    </xdr:to>
    <xdr:sp macro="" textlink="">
      <xdr:nvSpPr>
        <xdr:cNvPr id="80" name="楕円 79"/>
        <xdr:cNvSpPr/>
      </xdr:nvSpPr>
      <xdr:spPr>
        <a:xfrm>
          <a:off x="4584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24782</xdr:rowOff>
    </xdr:from>
    <xdr:ext cx="469744" cy="259045"/>
    <xdr:sp macro="" textlink="">
      <xdr:nvSpPr>
        <xdr:cNvPr id="81" name="議会費該当値テキスト"/>
        <xdr:cNvSpPr txBox="1"/>
      </xdr:nvSpPr>
      <xdr:spPr>
        <a:xfrm>
          <a:off x="4686300" y="619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36195</xdr:rowOff>
    </xdr:from>
    <xdr:to>
      <xdr:col>20</xdr:col>
      <xdr:colOff>38100</xdr:colOff>
      <xdr:row>36</xdr:row>
      <xdr:rowOff>137795</xdr:rowOff>
    </xdr:to>
    <xdr:sp macro="" textlink="">
      <xdr:nvSpPr>
        <xdr:cNvPr id="82" name="楕円 81"/>
        <xdr:cNvSpPr/>
      </xdr:nvSpPr>
      <xdr:spPr>
        <a:xfrm>
          <a:off x="3746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154322</xdr:rowOff>
    </xdr:from>
    <xdr:ext cx="469744" cy="259045"/>
    <xdr:sp macro="" textlink="">
      <xdr:nvSpPr>
        <xdr:cNvPr id="83" name="テキスト ボックス 82"/>
        <xdr:cNvSpPr txBox="1"/>
      </xdr:nvSpPr>
      <xdr:spPr>
        <a:xfrm>
          <a:off x="3562428" y="59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64897</xdr:rowOff>
    </xdr:from>
    <xdr:to>
      <xdr:col>15</xdr:col>
      <xdr:colOff>101600</xdr:colOff>
      <xdr:row>36</xdr:row>
      <xdr:rowOff>166497</xdr:rowOff>
    </xdr:to>
    <xdr:sp macro="" textlink="">
      <xdr:nvSpPr>
        <xdr:cNvPr id="84" name="楕円 83"/>
        <xdr:cNvSpPr/>
      </xdr:nvSpPr>
      <xdr:spPr>
        <a:xfrm>
          <a:off x="2857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11574</xdr:rowOff>
    </xdr:from>
    <xdr:ext cx="469744" cy="259045"/>
    <xdr:sp macro="" textlink="">
      <xdr:nvSpPr>
        <xdr:cNvPr id="85" name="テキスト ボックス 84"/>
        <xdr:cNvSpPr txBox="1"/>
      </xdr:nvSpPr>
      <xdr:spPr>
        <a:xfrm>
          <a:off x="2673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150749</xdr:rowOff>
    </xdr:from>
    <xdr:to>
      <xdr:col>10</xdr:col>
      <xdr:colOff>165100</xdr:colOff>
      <xdr:row>36</xdr:row>
      <xdr:rowOff>80899</xdr:rowOff>
    </xdr:to>
    <xdr:sp macro="" textlink="">
      <xdr:nvSpPr>
        <xdr:cNvPr id="86" name="楕円 85"/>
        <xdr:cNvSpPr/>
      </xdr:nvSpPr>
      <xdr:spPr>
        <a:xfrm>
          <a:off x="1968500" y="61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97426</xdr:rowOff>
    </xdr:from>
    <xdr:ext cx="534377" cy="259045"/>
    <xdr:sp macro="" textlink="">
      <xdr:nvSpPr>
        <xdr:cNvPr id="87" name="テキスト ボックス 86"/>
        <xdr:cNvSpPr txBox="1"/>
      </xdr:nvSpPr>
      <xdr:spPr>
        <a:xfrm>
          <a:off x="1752111" y="59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163068</xdr:rowOff>
    </xdr:from>
    <xdr:to>
      <xdr:col>6</xdr:col>
      <xdr:colOff>38100</xdr:colOff>
      <xdr:row>36</xdr:row>
      <xdr:rowOff>93218</xdr:rowOff>
    </xdr:to>
    <xdr:sp macro="" textlink="">
      <xdr:nvSpPr>
        <xdr:cNvPr id="88" name="楕円 87"/>
        <xdr:cNvSpPr/>
      </xdr:nvSpPr>
      <xdr:spPr>
        <a:xfrm>
          <a:off x="1079500" y="61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109745</xdr:rowOff>
    </xdr:from>
    <xdr:ext cx="534377" cy="259045"/>
    <xdr:sp macro="" textlink="">
      <xdr:nvSpPr>
        <xdr:cNvPr id="89" name="テキスト ボックス 88"/>
        <xdr:cNvSpPr txBox="1"/>
      </xdr:nvSpPr>
      <xdr:spPr>
        <a:xfrm>
          <a:off x="863111" y="59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132057</xdr:rowOff>
    </xdr:from>
    <xdr:to>
      <xdr:col>24</xdr:col>
      <xdr:colOff>63500</xdr:colOff>
      <xdr:row>58</xdr:row>
      <xdr:rowOff>142435</xdr:rowOff>
    </xdr:to>
    <xdr:cxnSp macro="">
      <xdr:nvCxnSpPr>
        <xdr:cNvPr id="118" name="直線コネクタ 117"/>
        <xdr:cNvCxnSpPr/>
      </xdr:nvCxnSpPr>
      <xdr:spPr>
        <a:xfrm flipV="1">
          <a:off x="3797300" y="10076157"/>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116242</xdr:rowOff>
    </xdr:from>
    <xdr:to>
      <xdr:col>19</xdr:col>
      <xdr:colOff>177800</xdr:colOff>
      <xdr:row>58</xdr:row>
      <xdr:rowOff>142435</xdr:rowOff>
    </xdr:to>
    <xdr:cxnSp macro="">
      <xdr:nvCxnSpPr>
        <xdr:cNvPr id="121" name="直線コネクタ 120"/>
        <xdr:cNvCxnSpPr/>
      </xdr:nvCxnSpPr>
      <xdr:spPr>
        <a:xfrm>
          <a:off x="2908300" y="10060342"/>
          <a:ext cx="889000" cy="2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19233</xdr:rowOff>
    </xdr:from>
    <xdr:to>
      <xdr:col>15</xdr:col>
      <xdr:colOff>50800</xdr:colOff>
      <xdr:row>58</xdr:row>
      <xdr:rowOff>116242</xdr:rowOff>
    </xdr:to>
    <xdr:cxnSp macro="">
      <xdr:nvCxnSpPr>
        <xdr:cNvPr id="124" name="直線コネクタ 123"/>
        <xdr:cNvCxnSpPr/>
      </xdr:nvCxnSpPr>
      <xdr:spPr>
        <a:xfrm>
          <a:off x="2019300" y="9963333"/>
          <a:ext cx="889000" cy="9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19233</xdr:rowOff>
    </xdr:from>
    <xdr:to>
      <xdr:col>10</xdr:col>
      <xdr:colOff>114300</xdr:colOff>
      <xdr:row>58</xdr:row>
      <xdr:rowOff>107586</xdr:rowOff>
    </xdr:to>
    <xdr:cxnSp macro="">
      <xdr:nvCxnSpPr>
        <xdr:cNvPr id="127" name="直線コネクタ 126"/>
        <xdr:cNvCxnSpPr/>
      </xdr:nvCxnSpPr>
      <xdr:spPr>
        <a:xfrm flipV="1">
          <a:off x="1130300" y="9963333"/>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81257</xdr:rowOff>
    </xdr:from>
    <xdr:to>
      <xdr:col>24</xdr:col>
      <xdr:colOff>114300</xdr:colOff>
      <xdr:row>59</xdr:row>
      <xdr:rowOff>11407</xdr:rowOff>
    </xdr:to>
    <xdr:sp macro="" textlink="">
      <xdr:nvSpPr>
        <xdr:cNvPr id="137" name="楕円 136"/>
        <xdr:cNvSpPr/>
      </xdr:nvSpPr>
      <xdr:spPr>
        <a:xfrm>
          <a:off x="4584700" y="1002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167634</xdr:rowOff>
    </xdr:from>
    <xdr:ext cx="534377" cy="259045"/>
    <xdr:sp macro="" textlink="">
      <xdr:nvSpPr>
        <xdr:cNvPr id="138" name="総務費該当値テキスト"/>
        <xdr:cNvSpPr txBox="1"/>
      </xdr:nvSpPr>
      <xdr:spPr>
        <a:xfrm>
          <a:off x="4686300" y="99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91635</xdr:rowOff>
    </xdr:from>
    <xdr:to>
      <xdr:col>20</xdr:col>
      <xdr:colOff>38100</xdr:colOff>
      <xdr:row>59</xdr:row>
      <xdr:rowOff>21785</xdr:rowOff>
    </xdr:to>
    <xdr:sp macro="" textlink="">
      <xdr:nvSpPr>
        <xdr:cNvPr id="139" name="楕円 138"/>
        <xdr:cNvSpPr/>
      </xdr:nvSpPr>
      <xdr:spPr>
        <a:xfrm>
          <a:off x="3746500" y="100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12912</xdr:rowOff>
    </xdr:from>
    <xdr:ext cx="534377" cy="259045"/>
    <xdr:sp macro="" textlink="">
      <xdr:nvSpPr>
        <xdr:cNvPr id="140" name="テキスト ボックス 139"/>
        <xdr:cNvSpPr txBox="1"/>
      </xdr:nvSpPr>
      <xdr:spPr>
        <a:xfrm>
          <a:off x="3530111" y="101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65442</xdr:rowOff>
    </xdr:from>
    <xdr:to>
      <xdr:col>15</xdr:col>
      <xdr:colOff>101600</xdr:colOff>
      <xdr:row>58</xdr:row>
      <xdr:rowOff>167042</xdr:rowOff>
    </xdr:to>
    <xdr:sp macro="" textlink="">
      <xdr:nvSpPr>
        <xdr:cNvPr id="141" name="楕円 140"/>
        <xdr:cNvSpPr/>
      </xdr:nvSpPr>
      <xdr:spPr>
        <a:xfrm>
          <a:off x="2857500" y="100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158169</xdr:rowOff>
    </xdr:from>
    <xdr:ext cx="534377" cy="259045"/>
    <xdr:sp macro="" textlink="">
      <xdr:nvSpPr>
        <xdr:cNvPr id="142" name="テキスト ボックス 141"/>
        <xdr:cNvSpPr txBox="1"/>
      </xdr:nvSpPr>
      <xdr:spPr>
        <a:xfrm>
          <a:off x="2641111" y="1010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139883</xdr:rowOff>
    </xdr:from>
    <xdr:to>
      <xdr:col>10</xdr:col>
      <xdr:colOff>165100</xdr:colOff>
      <xdr:row>58</xdr:row>
      <xdr:rowOff>70033</xdr:rowOff>
    </xdr:to>
    <xdr:sp macro="" textlink="">
      <xdr:nvSpPr>
        <xdr:cNvPr id="143" name="楕円 142"/>
        <xdr:cNvSpPr/>
      </xdr:nvSpPr>
      <xdr:spPr>
        <a:xfrm>
          <a:off x="1968500" y="99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86560</xdr:rowOff>
    </xdr:from>
    <xdr:ext cx="599010" cy="259045"/>
    <xdr:sp macro="" textlink="">
      <xdr:nvSpPr>
        <xdr:cNvPr id="144" name="テキスト ボックス 143"/>
        <xdr:cNvSpPr txBox="1"/>
      </xdr:nvSpPr>
      <xdr:spPr>
        <a:xfrm>
          <a:off x="1719795" y="96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56786</xdr:rowOff>
    </xdr:from>
    <xdr:to>
      <xdr:col>6</xdr:col>
      <xdr:colOff>38100</xdr:colOff>
      <xdr:row>58</xdr:row>
      <xdr:rowOff>158386</xdr:rowOff>
    </xdr:to>
    <xdr:sp macro="" textlink="">
      <xdr:nvSpPr>
        <xdr:cNvPr id="145" name="楕円 144"/>
        <xdr:cNvSpPr/>
      </xdr:nvSpPr>
      <xdr:spPr>
        <a:xfrm>
          <a:off x="1079500" y="100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149513</xdr:rowOff>
    </xdr:from>
    <xdr:ext cx="534377" cy="259045"/>
    <xdr:sp macro="" textlink="">
      <xdr:nvSpPr>
        <xdr:cNvPr id="146" name="テキスト ボックス 145"/>
        <xdr:cNvSpPr txBox="1"/>
      </xdr:nvSpPr>
      <xdr:spPr>
        <a:xfrm>
          <a:off x="863111" y="1009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167219</xdr:rowOff>
    </xdr:from>
    <xdr:to>
      <xdr:col>24</xdr:col>
      <xdr:colOff>63500</xdr:colOff>
      <xdr:row>77</xdr:row>
      <xdr:rowOff>29265</xdr:rowOff>
    </xdr:to>
    <xdr:cxnSp macro="">
      <xdr:nvCxnSpPr>
        <xdr:cNvPr id="178" name="直線コネクタ 177"/>
        <xdr:cNvCxnSpPr/>
      </xdr:nvCxnSpPr>
      <xdr:spPr>
        <a:xfrm flipV="1">
          <a:off x="3797300" y="13197419"/>
          <a:ext cx="8382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39170</xdr:rowOff>
    </xdr:from>
    <xdr:to>
      <xdr:col>19</xdr:col>
      <xdr:colOff>177800</xdr:colOff>
      <xdr:row>77</xdr:row>
      <xdr:rowOff>29265</xdr:rowOff>
    </xdr:to>
    <xdr:cxnSp macro="">
      <xdr:nvCxnSpPr>
        <xdr:cNvPr id="181" name="直線コネクタ 180"/>
        <xdr:cNvCxnSpPr/>
      </xdr:nvCxnSpPr>
      <xdr:spPr>
        <a:xfrm>
          <a:off x="2908300" y="13069370"/>
          <a:ext cx="889000" cy="16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39170</xdr:rowOff>
    </xdr:from>
    <xdr:to>
      <xdr:col>15</xdr:col>
      <xdr:colOff>50800</xdr:colOff>
      <xdr:row>77</xdr:row>
      <xdr:rowOff>114162</xdr:rowOff>
    </xdr:to>
    <xdr:cxnSp macro="">
      <xdr:nvCxnSpPr>
        <xdr:cNvPr id="184" name="直線コネクタ 183"/>
        <xdr:cNvCxnSpPr/>
      </xdr:nvCxnSpPr>
      <xdr:spPr>
        <a:xfrm flipV="1">
          <a:off x="2019300" y="13069370"/>
          <a:ext cx="8890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114162</xdr:rowOff>
    </xdr:from>
    <xdr:to>
      <xdr:col>10</xdr:col>
      <xdr:colOff>114300</xdr:colOff>
      <xdr:row>78</xdr:row>
      <xdr:rowOff>24257</xdr:rowOff>
    </xdr:to>
    <xdr:cxnSp macro="">
      <xdr:nvCxnSpPr>
        <xdr:cNvPr id="187" name="直線コネクタ 186"/>
        <xdr:cNvCxnSpPr/>
      </xdr:nvCxnSpPr>
      <xdr:spPr>
        <a:xfrm flipV="1">
          <a:off x="1130300" y="13315812"/>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116419</xdr:rowOff>
    </xdr:from>
    <xdr:to>
      <xdr:col>24</xdr:col>
      <xdr:colOff>114300</xdr:colOff>
      <xdr:row>77</xdr:row>
      <xdr:rowOff>46569</xdr:rowOff>
    </xdr:to>
    <xdr:sp macro="" textlink="">
      <xdr:nvSpPr>
        <xdr:cNvPr id="197" name="楕円 196"/>
        <xdr:cNvSpPr/>
      </xdr:nvSpPr>
      <xdr:spPr>
        <a:xfrm>
          <a:off x="4584700" y="1314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94846</xdr:rowOff>
    </xdr:from>
    <xdr:ext cx="599010" cy="259045"/>
    <xdr:sp macro="" textlink="">
      <xdr:nvSpPr>
        <xdr:cNvPr id="198" name="民生費該当値テキスト"/>
        <xdr:cNvSpPr txBox="1"/>
      </xdr:nvSpPr>
      <xdr:spPr>
        <a:xfrm>
          <a:off x="4686300" y="1312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149915</xdr:rowOff>
    </xdr:from>
    <xdr:to>
      <xdr:col>20</xdr:col>
      <xdr:colOff>38100</xdr:colOff>
      <xdr:row>77</xdr:row>
      <xdr:rowOff>80065</xdr:rowOff>
    </xdr:to>
    <xdr:sp macro="" textlink="">
      <xdr:nvSpPr>
        <xdr:cNvPr id="199" name="楕円 198"/>
        <xdr:cNvSpPr/>
      </xdr:nvSpPr>
      <xdr:spPr>
        <a:xfrm>
          <a:off x="3746500" y="131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71192</xdr:rowOff>
    </xdr:from>
    <xdr:ext cx="599010" cy="259045"/>
    <xdr:sp macro="" textlink="">
      <xdr:nvSpPr>
        <xdr:cNvPr id="200" name="テキスト ボックス 199"/>
        <xdr:cNvSpPr txBox="1"/>
      </xdr:nvSpPr>
      <xdr:spPr>
        <a:xfrm>
          <a:off x="3497795" y="1327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159820</xdr:rowOff>
    </xdr:from>
    <xdr:to>
      <xdr:col>15</xdr:col>
      <xdr:colOff>101600</xdr:colOff>
      <xdr:row>76</xdr:row>
      <xdr:rowOff>89970</xdr:rowOff>
    </xdr:to>
    <xdr:sp macro="" textlink="">
      <xdr:nvSpPr>
        <xdr:cNvPr id="201" name="楕円 200"/>
        <xdr:cNvSpPr/>
      </xdr:nvSpPr>
      <xdr:spPr>
        <a:xfrm>
          <a:off x="2857500" y="130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81097</xdr:rowOff>
    </xdr:from>
    <xdr:ext cx="599010" cy="259045"/>
    <xdr:sp macro="" textlink="">
      <xdr:nvSpPr>
        <xdr:cNvPr id="202" name="テキスト ボックス 201"/>
        <xdr:cNvSpPr txBox="1"/>
      </xdr:nvSpPr>
      <xdr:spPr>
        <a:xfrm>
          <a:off x="2608795" y="131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63362</xdr:rowOff>
    </xdr:from>
    <xdr:to>
      <xdr:col>10</xdr:col>
      <xdr:colOff>165100</xdr:colOff>
      <xdr:row>77</xdr:row>
      <xdr:rowOff>164962</xdr:rowOff>
    </xdr:to>
    <xdr:sp macro="" textlink="">
      <xdr:nvSpPr>
        <xdr:cNvPr id="203" name="楕円 202"/>
        <xdr:cNvSpPr/>
      </xdr:nvSpPr>
      <xdr:spPr>
        <a:xfrm>
          <a:off x="1968500" y="132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156089</xdr:rowOff>
    </xdr:from>
    <xdr:ext cx="599010" cy="259045"/>
    <xdr:sp macro="" textlink="">
      <xdr:nvSpPr>
        <xdr:cNvPr id="204" name="テキスト ボックス 203"/>
        <xdr:cNvSpPr txBox="1"/>
      </xdr:nvSpPr>
      <xdr:spPr>
        <a:xfrm>
          <a:off x="1719795" y="133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144907</xdr:rowOff>
    </xdr:from>
    <xdr:to>
      <xdr:col>6</xdr:col>
      <xdr:colOff>38100</xdr:colOff>
      <xdr:row>78</xdr:row>
      <xdr:rowOff>75057</xdr:rowOff>
    </xdr:to>
    <xdr:sp macro="" textlink="">
      <xdr:nvSpPr>
        <xdr:cNvPr id="205" name="楕円 204"/>
        <xdr:cNvSpPr/>
      </xdr:nvSpPr>
      <xdr:spPr>
        <a:xfrm>
          <a:off x="1079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66184</xdr:rowOff>
    </xdr:from>
    <xdr:ext cx="599010" cy="259045"/>
    <xdr:sp macro="" textlink="">
      <xdr:nvSpPr>
        <xdr:cNvPr id="206" name="テキスト ボックス 205"/>
        <xdr:cNvSpPr txBox="1"/>
      </xdr:nvSpPr>
      <xdr:spPr>
        <a:xfrm>
          <a:off x="830795" y="134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155685</xdr:rowOff>
    </xdr:from>
    <xdr:to>
      <xdr:col>24</xdr:col>
      <xdr:colOff>63500</xdr:colOff>
      <xdr:row>98</xdr:row>
      <xdr:rowOff>160905</xdr:rowOff>
    </xdr:to>
    <xdr:cxnSp macro="">
      <xdr:nvCxnSpPr>
        <xdr:cNvPr id="235" name="直線コネクタ 234"/>
        <xdr:cNvCxnSpPr/>
      </xdr:nvCxnSpPr>
      <xdr:spPr>
        <a:xfrm>
          <a:off x="3797300" y="16957785"/>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155685</xdr:rowOff>
    </xdr:from>
    <xdr:to>
      <xdr:col>19</xdr:col>
      <xdr:colOff>177800</xdr:colOff>
      <xdr:row>98</xdr:row>
      <xdr:rowOff>159341</xdr:rowOff>
    </xdr:to>
    <xdr:cxnSp macro="">
      <xdr:nvCxnSpPr>
        <xdr:cNvPr id="238" name="直線コネクタ 237"/>
        <xdr:cNvCxnSpPr/>
      </xdr:nvCxnSpPr>
      <xdr:spPr>
        <a:xfrm flipV="1">
          <a:off x="2908300" y="16957785"/>
          <a:ext cx="889000" cy="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159341</xdr:rowOff>
    </xdr:from>
    <xdr:to>
      <xdr:col>15</xdr:col>
      <xdr:colOff>50800</xdr:colOff>
      <xdr:row>98</xdr:row>
      <xdr:rowOff>160009</xdr:rowOff>
    </xdr:to>
    <xdr:cxnSp macro="">
      <xdr:nvCxnSpPr>
        <xdr:cNvPr id="241" name="直線コネクタ 240"/>
        <xdr:cNvCxnSpPr/>
      </xdr:nvCxnSpPr>
      <xdr:spPr>
        <a:xfrm flipV="1">
          <a:off x="2019300" y="16961441"/>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160009</xdr:rowOff>
    </xdr:from>
    <xdr:to>
      <xdr:col>10</xdr:col>
      <xdr:colOff>114300</xdr:colOff>
      <xdr:row>98</xdr:row>
      <xdr:rowOff>162714</xdr:rowOff>
    </xdr:to>
    <xdr:cxnSp macro="">
      <xdr:nvCxnSpPr>
        <xdr:cNvPr id="244" name="直線コネクタ 243"/>
        <xdr:cNvCxnSpPr/>
      </xdr:nvCxnSpPr>
      <xdr:spPr>
        <a:xfrm flipV="1">
          <a:off x="1130300" y="16962109"/>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110105</xdr:rowOff>
    </xdr:from>
    <xdr:to>
      <xdr:col>24</xdr:col>
      <xdr:colOff>114300</xdr:colOff>
      <xdr:row>99</xdr:row>
      <xdr:rowOff>40255</xdr:rowOff>
    </xdr:to>
    <xdr:sp macro="" textlink="">
      <xdr:nvSpPr>
        <xdr:cNvPr id="254" name="楕円 253"/>
        <xdr:cNvSpPr/>
      </xdr:nvSpPr>
      <xdr:spPr>
        <a:xfrm>
          <a:off x="4584700" y="169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25032</xdr:rowOff>
    </xdr:from>
    <xdr:ext cx="534377" cy="259045"/>
    <xdr:sp macro="" textlink="">
      <xdr:nvSpPr>
        <xdr:cNvPr id="255" name="衛生費該当値テキスト"/>
        <xdr:cNvSpPr txBox="1"/>
      </xdr:nvSpPr>
      <xdr:spPr>
        <a:xfrm>
          <a:off x="4686300" y="168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104885</xdr:rowOff>
    </xdr:from>
    <xdr:to>
      <xdr:col>20</xdr:col>
      <xdr:colOff>38100</xdr:colOff>
      <xdr:row>99</xdr:row>
      <xdr:rowOff>35035</xdr:rowOff>
    </xdr:to>
    <xdr:sp macro="" textlink="">
      <xdr:nvSpPr>
        <xdr:cNvPr id="256" name="楕円 255"/>
        <xdr:cNvSpPr/>
      </xdr:nvSpPr>
      <xdr:spPr>
        <a:xfrm>
          <a:off x="3746500" y="1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26162</xdr:rowOff>
    </xdr:from>
    <xdr:ext cx="534377" cy="259045"/>
    <xdr:sp macro="" textlink="">
      <xdr:nvSpPr>
        <xdr:cNvPr id="257" name="テキスト ボックス 256"/>
        <xdr:cNvSpPr txBox="1"/>
      </xdr:nvSpPr>
      <xdr:spPr>
        <a:xfrm>
          <a:off x="3530111" y="169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108541</xdr:rowOff>
    </xdr:from>
    <xdr:to>
      <xdr:col>15</xdr:col>
      <xdr:colOff>101600</xdr:colOff>
      <xdr:row>99</xdr:row>
      <xdr:rowOff>38691</xdr:rowOff>
    </xdr:to>
    <xdr:sp macro="" textlink="">
      <xdr:nvSpPr>
        <xdr:cNvPr id="258" name="楕円 257"/>
        <xdr:cNvSpPr/>
      </xdr:nvSpPr>
      <xdr:spPr>
        <a:xfrm>
          <a:off x="2857500" y="169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29818</xdr:rowOff>
    </xdr:from>
    <xdr:ext cx="534377" cy="259045"/>
    <xdr:sp macro="" textlink="">
      <xdr:nvSpPr>
        <xdr:cNvPr id="259" name="テキスト ボックス 258"/>
        <xdr:cNvSpPr txBox="1"/>
      </xdr:nvSpPr>
      <xdr:spPr>
        <a:xfrm>
          <a:off x="2641111" y="1700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109209</xdr:rowOff>
    </xdr:from>
    <xdr:to>
      <xdr:col>10</xdr:col>
      <xdr:colOff>165100</xdr:colOff>
      <xdr:row>99</xdr:row>
      <xdr:rowOff>39359</xdr:rowOff>
    </xdr:to>
    <xdr:sp macro="" textlink="">
      <xdr:nvSpPr>
        <xdr:cNvPr id="260" name="楕円 259"/>
        <xdr:cNvSpPr/>
      </xdr:nvSpPr>
      <xdr:spPr>
        <a:xfrm>
          <a:off x="1968500" y="169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30486</xdr:rowOff>
    </xdr:from>
    <xdr:ext cx="534377" cy="259045"/>
    <xdr:sp macro="" textlink="">
      <xdr:nvSpPr>
        <xdr:cNvPr id="261" name="テキスト ボックス 260"/>
        <xdr:cNvSpPr txBox="1"/>
      </xdr:nvSpPr>
      <xdr:spPr>
        <a:xfrm>
          <a:off x="1752111" y="170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111914</xdr:rowOff>
    </xdr:from>
    <xdr:to>
      <xdr:col>6</xdr:col>
      <xdr:colOff>38100</xdr:colOff>
      <xdr:row>99</xdr:row>
      <xdr:rowOff>42064</xdr:rowOff>
    </xdr:to>
    <xdr:sp macro="" textlink="">
      <xdr:nvSpPr>
        <xdr:cNvPr id="262" name="楕円 261"/>
        <xdr:cNvSpPr/>
      </xdr:nvSpPr>
      <xdr:spPr>
        <a:xfrm>
          <a:off x="1079500" y="169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33191</xdr:rowOff>
    </xdr:from>
    <xdr:ext cx="534377" cy="259045"/>
    <xdr:sp macro="" textlink="">
      <xdr:nvSpPr>
        <xdr:cNvPr id="263" name="テキスト ボックス 262"/>
        <xdr:cNvSpPr txBox="1"/>
      </xdr:nvSpPr>
      <xdr:spPr>
        <a:xfrm>
          <a:off x="863111" y="1700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122681</xdr:rowOff>
    </xdr:from>
    <xdr:to>
      <xdr:col>55</xdr:col>
      <xdr:colOff>0</xdr:colOff>
      <xdr:row>58</xdr:row>
      <xdr:rowOff>3357</xdr:rowOff>
    </xdr:to>
    <xdr:cxnSp macro="">
      <xdr:nvCxnSpPr>
        <xdr:cNvPr id="345" name="直線コネクタ 344"/>
        <xdr:cNvCxnSpPr/>
      </xdr:nvCxnSpPr>
      <xdr:spPr>
        <a:xfrm flipV="1">
          <a:off x="9639300" y="9895331"/>
          <a:ext cx="838200" cy="5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3357</xdr:rowOff>
    </xdr:from>
    <xdr:to>
      <xdr:col>50</xdr:col>
      <xdr:colOff>114300</xdr:colOff>
      <xdr:row>58</xdr:row>
      <xdr:rowOff>8044</xdr:rowOff>
    </xdr:to>
    <xdr:cxnSp macro="">
      <xdr:nvCxnSpPr>
        <xdr:cNvPr id="348" name="直線コネクタ 347"/>
        <xdr:cNvCxnSpPr/>
      </xdr:nvCxnSpPr>
      <xdr:spPr>
        <a:xfrm flipV="1">
          <a:off x="8750300" y="994745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xdr:rowOff>
    </xdr:from>
    <xdr:to>
      <xdr:col>45</xdr:col>
      <xdr:colOff>177800</xdr:colOff>
      <xdr:row>58</xdr:row>
      <xdr:rowOff>8044</xdr:rowOff>
    </xdr:to>
    <xdr:cxnSp macro="">
      <xdr:nvCxnSpPr>
        <xdr:cNvPr id="351" name="直線コネクタ 350"/>
        <xdr:cNvCxnSpPr/>
      </xdr:nvCxnSpPr>
      <xdr:spPr>
        <a:xfrm>
          <a:off x="7861300" y="9945812"/>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167201</xdr:rowOff>
    </xdr:from>
    <xdr:to>
      <xdr:col>41</xdr:col>
      <xdr:colOff>50800</xdr:colOff>
      <xdr:row>58</xdr:row>
      <xdr:rowOff>1712</xdr:rowOff>
    </xdr:to>
    <xdr:cxnSp macro="">
      <xdr:nvCxnSpPr>
        <xdr:cNvPr id="354" name="直線コネクタ 353"/>
        <xdr:cNvCxnSpPr/>
      </xdr:nvCxnSpPr>
      <xdr:spPr>
        <a:xfrm>
          <a:off x="6972300" y="9939851"/>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71881</xdr:rowOff>
    </xdr:from>
    <xdr:to>
      <xdr:col>55</xdr:col>
      <xdr:colOff>50800</xdr:colOff>
      <xdr:row>58</xdr:row>
      <xdr:rowOff>2031</xdr:rowOff>
    </xdr:to>
    <xdr:sp macro="" textlink="">
      <xdr:nvSpPr>
        <xdr:cNvPr id="364" name="楕円 363"/>
        <xdr:cNvSpPr/>
      </xdr:nvSpPr>
      <xdr:spPr>
        <a:xfrm>
          <a:off x="10426700" y="98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158258</xdr:rowOff>
    </xdr:from>
    <xdr:ext cx="534377" cy="259045"/>
    <xdr:sp macro="" textlink="">
      <xdr:nvSpPr>
        <xdr:cNvPr id="365" name="農林水産業費該当値テキスト"/>
        <xdr:cNvSpPr txBox="1"/>
      </xdr:nvSpPr>
      <xdr:spPr>
        <a:xfrm>
          <a:off x="10528300" y="97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124007</xdr:rowOff>
    </xdr:from>
    <xdr:to>
      <xdr:col>50</xdr:col>
      <xdr:colOff>165100</xdr:colOff>
      <xdr:row>58</xdr:row>
      <xdr:rowOff>54157</xdr:rowOff>
    </xdr:to>
    <xdr:sp macro="" textlink="">
      <xdr:nvSpPr>
        <xdr:cNvPr id="366" name="楕円 365"/>
        <xdr:cNvSpPr/>
      </xdr:nvSpPr>
      <xdr:spPr>
        <a:xfrm>
          <a:off x="9588500" y="98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45284</xdr:rowOff>
    </xdr:from>
    <xdr:ext cx="469744" cy="259045"/>
    <xdr:sp macro="" textlink="">
      <xdr:nvSpPr>
        <xdr:cNvPr id="367" name="テキスト ボックス 366"/>
        <xdr:cNvSpPr txBox="1"/>
      </xdr:nvSpPr>
      <xdr:spPr>
        <a:xfrm>
          <a:off x="9404428" y="998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128694</xdr:rowOff>
    </xdr:from>
    <xdr:to>
      <xdr:col>46</xdr:col>
      <xdr:colOff>38100</xdr:colOff>
      <xdr:row>58</xdr:row>
      <xdr:rowOff>58844</xdr:rowOff>
    </xdr:to>
    <xdr:sp macro="" textlink="">
      <xdr:nvSpPr>
        <xdr:cNvPr id="368" name="楕円 367"/>
        <xdr:cNvSpPr/>
      </xdr:nvSpPr>
      <xdr:spPr>
        <a:xfrm>
          <a:off x="8699500" y="99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49971</xdr:rowOff>
    </xdr:from>
    <xdr:ext cx="469744" cy="259045"/>
    <xdr:sp macro="" textlink="">
      <xdr:nvSpPr>
        <xdr:cNvPr id="369" name="テキスト ボックス 368"/>
        <xdr:cNvSpPr txBox="1"/>
      </xdr:nvSpPr>
      <xdr:spPr>
        <a:xfrm>
          <a:off x="8515428" y="999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122362</xdr:rowOff>
    </xdr:from>
    <xdr:to>
      <xdr:col>41</xdr:col>
      <xdr:colOff>101600</xdr:colOff>
      <xdr:row>58</xdr:row>
      <xdr:rowOff>52512</xdr:rowOff>
    </xdr:to>
    <xdr:sp macro="" textlink="">
      <xdr:nvSpPr>
        <xdr:cNvPr id="370" name="楕円 369"/>
        <xdr:cNvSpPr/>
      </xdr:nvSpPr>
      <xdr:spPr>
        <a:xfrm>
          <a:off x="7810500" y="98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43639</xdr:rowOff>
    </xdr:from>
    <xdr:ext cx="469744" cy="259045"/>
    <xdr:sp macro="" textlink="">
      <xdr:nvSpPr>
        <xdr:cNvPr id="371" name="テキスト ボックス 370"/>
        <xdr:cNvSpPr txBox="1"/>
      </xdr:nvSpPr>
      <xdr:spPr>
        <a:xfrm>
          <a:off x="7626428" y="998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116401</xdr:rowOff>
    </xdr:from>
    <xdr:to>
      <xdr:col>36</xdr:col>
      <xdr:colOff>165100</xdr:colOff>
      <xdr:row>58</xdr:row>
      <xdr:rowOff>46551</xdr:rowOff>
    </xdr:to>
    <xdr:sp macro="" textlink="">
      <xdr:nvSpPr>
        <xdr:cNvPr id="372" name="楕円 371"/>
        <xdr:cNvSpPr/>
      </xdr:nvSpPr>
      <xdr:spPr>
        <a:xfrm>
          <a:off x="6921500" y="98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37678</xdr:rowOff>
    </xdr:from>
    <xdr:ext cx="469744" cy="259045"/>
    <xdr:sp macro="" textlink="">
      <xdr:nvSpPr>
        <xdr:cNvPr id="373" name="テキスト ボックス 372"/>
        <xdr:cNvSpPr txBox="1"/>
      </xdr:nvSpPr>
      <xdr:spPr>
        <a:xfrm>
          <a:off x="6737428" y="998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158376</xdr:rowOff>
    </xdr:from>
    <xdr:to>
      <xdr:col>55</xdr:col>
      <xdr:colOff>0</xdr:colOff>
      <xdr:row>78</xdr:row>
      <xdr:rowOff>3214</xdr:rowOff>
    </xdr:to>
    <xdr:cxnSp macro="">
      <xdr:nvCxnSpPr>
        <xdr:cNvPr id="398" name="直線コネクタ 397"/>
        <xdr:cNvCxnSpPr/>
      </xdr:nvCxnSpPr>
      <xdr:spPr>
        <a:xfrm flipV="1">
          <a:off x="9639300" y="13360026"/>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3214</xdr:rowOff>
    </xdr:from>
    <xdr:to>
      <xdr:col>50</xdr:col>
      <xdr:colOff>114300</xdr:colOff>
      <xdr:row>78</xdr:row>
      <xdr:rowOff>6883</xdr:rowOff>
    </xdr:to>
    <xdr:cxnSp macro="">
      <xdr:nvCxnSpPr>
        <xdr:cNvPr id="401" name="直線コネクタ 400"/>
        <xdr:cNvCxnSpPr/>
      </xdr:nvCxnSpPr>
      <xdr:spPr>
        <a:xfrm flipV="1">
          <a:off x="8750300" y="13376314"/>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166446</xdr:rowOff>
    </xdr:from>
    <xdr:to>
      <xdr:col>45</xdr:col>
      <xdr:colOff>177800</xdr:colOff>
      <xdr:row>78</xdr:row>
      <xdr:rowOff>6883</xdr:rowOff>
    </xdr:to>
    <xdr:cxnSp macro="">
      <xdr:nvCxnSpPr>
        <xdr:cNvPr id="404" name="直線コネクタ 403"/>
        <xdr:cNvCxnSpPr/>
      </xdr:nvCxnSpPr>
      <xdr:spPr>
        <a:xfrm>
          <a:off x="7861300" y="1336809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166446</xdr:rowOff>
    </xdr:from>
    <xdr:to>
      <xdr:col>41</xdr:col>
      <xdr:colOff>50800</xdr:colOff>
      <xdr:row>78</xdr:row>
      <xdr:rowOff>10649</xdr:rowOff>
    </xdr:to>
    <xdr:cxnSp macro="">
      <xdr:nvCxnSpPr>
        <xdr:cNvPr id="407" name="直線コネクタ 406"/>
        <xdr:cNvCxnSpPr/>
      </xdr:nvCxnSpPr>
      <xdr:spPr>
        <a:xfrm flipV="1">
          <a:off x="6972300" y="13368096"/>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107576</xdr:rowOff>
    </xdr:from>
    <xdr:to>
      <xdr:col>55</xdr:col>
      <xdr:colOff>50800</xdr:colOff>
      <xdr:row>78</xdr:row>
      <xdr:rowOff>37726</xdr:rowOff>
    </xdr:to>
    <xdr:sp macro="" textlink="">
      <xdr:nvSpPr>
        <xdr:cNvPr id="417" name="楕円 416"/>
        <xdr:cNvSpPr/>
      </xdr:nvSpPr>
      <xdr:spPr>
        <a:xfrm>
          <a:off x="10426700" y="133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22503</xdr:rowOff>
    </xdr:from>
    <xdr:ext cx="469744" cy="259045"/>
    <xdr:sp macro="" textlink="">
      <xdr:nvSpPr>
        <xdr:cNvPr id="418" name="商工費該当値テキスト"/>
        <xdr:cNvSpPr txBox="1"/>
      </xdr:nvSpPr>
      <xdr:spPr>
        <a:xfrm>
          <a:off x="10528300" y="1322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123864</xdr:rowOff>
    </xdr:from>
    <xdr:to>
      <xdr:col>50</xdr:col>
      <xdr:colOff>165100</xdr:colOff>
      <xdr:row>78</xdr:row>
      <xdr:rowOff>54014</xdr:rowOff>
    </xdr:to>
    <xdr:sp macro="" textlink="">
      <xdr:nvSpPr>
        <xdr:cNvPr id="419" name="楕円 418"/>
        <xdr:cNvSpPr/>
      </xdr:nvSpPr>
      <xdr:spPr>
        <a:xfrm>
          <a:off x="9588500" y="133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45141</xdr:rowOff>
    </xdr:from>
    <xdr:ext cx="469744" cy="259045"/>
    <xdr:sp macro="" textlink="">
      <xdr:nvSpPr>
        <xdr:cNvPr id="420" name="テキスト ボックス 419"/>
        <xdr:cNvSpPr txBox="1"/>
      </xdr:nvSpPr>
      <xdr:spPr>
        <a:xfrm>
          <a:off x="9404428" y="134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127533</xdr:rowOff>
    </xdr:from>
    <xdr:to>
      <xdr:col>46</xdr:col>
      <xdr:colOff>38100</xdr:colOff>
      <xdr:row>78</xdr:row>
      <xdr:rowOff>57683</xdr:rowOff>
    </xdr:to>
    <xdr:sp macro="" textlink="">
      <xdr:nvSpPr>
        <xdr:cNvPr id="421" name="楕円 420"/>
        <xdr:cNvSpPr/>
      </xdr:nvSpPr>
      <xdr:spPr>
        <a:xfrm>
          <a:off x="8699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48810</xdr:rowOff>
    </xdr:from>
    <xdr:ext cx="469744" cy="259045"/>
    <xdr:sp macro="" textlink="">
      <xdr:nvSpPr>
        <xdr:cNvPr id="422" name="テキスト ボックス 421"/>
        <xdr:cNvSpPr txBox="1"/>
      </xdr:nvSpPr>
      <xdr:spPr>
        <a:xfrm>
          <a:off x="8515428" y="134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115646</xdr:rowOff>
    </xdr:from>
    <xdr:to>
      <xdr:col>41</xdr:col>
      <xdr:colOff>101600</xdr:colOff>
      <xdr:row>78</xdr:row>
      <xdr:rowOff>45796</xdr:rowOff>
    </xdr:to>
    <xdr:sp macro="" textlink="">
      <xdr:nvSpPr>
        <xdr:cNvPr id="423" name="楕円 422"/>
        <xdr:cNvSpPr/>
      </xdr:nvSpPr>
      <xdr:spPr>
        <a:xfrm>
          <a:off x="7810500" y="133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36923</xdr:rowOff>
    </xdr:from>
    <xdr:ext cx="469744" cy="259045"/>
    <xdr:sp macro="" textlink="">
      <xdr:nvSpPr>
        <xdr:cNvPr id="424" name="テキスト ボックス 423"/>
        <xdr:cNvSpPr txBox="1"/>
      </xdr:nvSpPr>
      <xdr:spPr>
        <a:xfrm>
          <a:off x="7626428" y="1341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131299</xdr:rowOff>
    </xdr:from>
    <xdr:to>
      <xdr:col>36</xdr:col>
      <xdr:colOff>165100</xdr:colOff>
      <xdr:row>78</xdr:row>
      <xdr:rowOff>61449</xdr:rowOff>
    </xdr:to>
    <xdr:sp macro="" textlink="">
      <xdr:nvSpPr>
        <xdr:cNvPr id="425" name="楕円 424"/>
        <xdr:cNvSpPr/>
      </xdr:nvSpPr>
      <xdr:spPr>
        <a:xfrm>
          <a:off x="6921500" y="133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52576</xdr:rowOff>
    </xdr:from>
    <xdr:ext cx="469744" cy="259045"/>
    <xdr:sp macro="" textlink="">
      <xdr:nvSpPr>
        <xdr:cNvPr id="426" name="テキスト ボックス 425"/>
        <xdr:cNvSpPr txBox="1"/>
      </xdr:nvSpPr>
      <xdr:spPr>
        <a:xfrm>
          <a:off x="6737428" y="1342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155177</xdr:rowOff>
    </xdr:from>
    <xdr:to>
      <xdr:col>55</xdr:col>
      <xdr:colOff>0</xdr:colOff>
      <xdr:row>97</xdr:row>
      <xdr:rowOff>60020</xdr:rowOff>
    </xdr:to>
    <xdr:cxnSp macro="">
      <xdr:nvCxnSpPr>
        <xdr:cNvPr id="453" name="直線コネクタ 452"/>
        <xdr:cNvCxnSpPr/>
      </xdr:nvCxnSpPr>
      <xdr:spPr>
        <a:xfrm flipV="1">
          <a:off x="9639300" y="16614377"/>
          <a:ext cx="838200" cy="7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60020</xdr:rowOff>
    </xdr:from>
    <xdr:to>
      <xdr:col>50</xdr:col>
      <xdr:colOff>114300</xdr:colOff>
      <xdr:row>97</xdr:row>
      <xdr:rowOff>89770</xdr:rowOff>
    </xdr:to>
    <xdr:cxnSp macro="">
      <xdr:nvCxnSpPr>
        <xdr:cNvPr id="456" name="直線コネクタ 455"/>
        <xdr:cNvCxnSpPr/>
      </xdr:nvCxnSpPr>
      <xdr:spPr>
        <a:xfrm flipV="1">
          <a:off x="8750300" y="16690670"/>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76109</xdr:rowOff>
    </xdr:from>
    <xdr:to>
      <xdr:col>45</xdr:col>
      <xdr:colOff>177800</xdr:colOff>
      <xdr:row>97</xdr:row>
      <xdr:rowOff>89770</xdr:rowOff>
    </xdr:to>
    <xdr:cxnSp macro="">
      <xdr:nvCxnSpPr>
        <xdr:cNvPr id="459" name="直線コネクタ 458"/>
        <xdr:cNvCxnSpPr/>
      </xdr:nvCxnSpPr>
      <xdr:spPr>
        <a:xfrm>
          <a:off x="7861300" y="16706759"/>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76109</xdr:rowOff>
    </xdr:from>
    <xdr:to>
      <xdr:col>41</xdr:col>
      <xdr:colOff>50800</xdr:colOff>
      <xdr:row>97</xdr:row>
      <xdr:rowOff>121682</xdr:rowOff>
    </xdr:to>
    <xdr:cxnSp macro="">
      <xdr:nvCxnSpPr>
        <xdr:cNvPr id="462" name="直線コネクタ 461"/>
        <xdr:cNvCxnSpPr/>
      </xdr:nvCxnSpPr>
      <xdr:spPr>
        <a:xfrm flipV="1">
          <a:off x="6972300" y="16706759"/>
          <a:ext cx="8890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104377</xdr:rowOff>
    </xdr:from>
    <xdr:to>
      <xdr:col>55</xdr:col>
      <xdr:colOff>50800</xdr:colOff>
      <xdr:row>97</xdr:row>
      <xdr:rowOff>34527</xdr:rowOff>
    </xdr:to>
    <xdr:sp macro="" textlink="">
      <xdr:nvSpPr>
        <xdr:cNvPr id="472" name="楕円 471"/>
        <xdr:cNvSpPr/>
      </xdr:nvSpPr>
      <xdr:spPr>
        <a:xfrm>
          <a:off x="10426700" y="165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82804</xdr:rowOff>
    </xdr:from>
    <xdr:ext cx="534377" cy="259045"/>
    <xdr:sp macro="" textlink="">
      <xdr:nvSpPr>
        <xdr:cNvPr id="473" name="土木費該当値テキスト"/>
        <xdr:cNvSpPr txBox="1"/>
      </xdr:nvSpPr>
      <xdr:spPr>
        <a:xfrm>
          <a:off x="10528300" y="165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9220</xdr:rowOff>
    </xdr:from>
    <xdr:to>
      <xdr:col>50</xdr:col>
      <xdr:colOff>165100</xdr:colOff>
      <xdr:row>97</xdr:row>
      <xdr:rowOff>110820</xdr:rowOff>
    </xdr:to>
    <xdr:sp macro="" textlink="">
      <xdr:nvSpPr>
        <xdr:cNvPr id="474" name="楕円 473"/>
        <xdr:cNvSpPr/>
      </xdr:nvSpPr>
      <xdr:spPr>
        <a:xfrm>
          <a:off x="9588500" y="166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101947</xdr:rowOff>
    </xdr:from>
    <xdr:ext cx="534377" cy="259045"/>
    <xdr:sp macro="" textlink="">
      <xdr:nvSpPr>
        <xdr:cNvPr id="475" name="テキスト ボックス 474"/>
        <xdr:cNvSpPr txBox="1"/>
      </xdr:nvSpPr>
      <xdr:spPr>
        <a:xfrm>
          <a:off x="9372111" y="167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38970</xdr:rowOff>
    </xdr:from>
    <xdr:to>
      <xdr:col>46</xdr:col>
      <xdr:colOff>38100</xdr:colOff>
      <xdr:row>97</xdr:row>
      <xdr:rowOff>140570</xdr:rowOff>
    </xdr:to>
    <xdr:sp macro="" textlink="">
      <xdr:nvSpPr>
        <xdr:cNvPr id="476" name="楕円 475"/>
        <xdr:cNvSpPr/>
      </xdr:nvSpPr>
      <xdr:spPr>
        <a:xfrm>
          <a:off x="8699500" y="166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131697</xdr:rowOff>
    </xdr:from>
    <xdr:ext cx="534377" cy="259045"/>
    <xdr:sp macro="" textlink="">
      <xdr:nvSpPr>
        <xdr:cNvPr id="477" name="テキスト ボックス 476"/>
        <xdr:cNvSpPr txBox="1"/>
      </xdr:nvSpPr>
      <xdr:spPr>
        <a:xfrm>
          <a:off x="8483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25309</xdr:rowOff>
    </xdr:from>
    <xdr:to>
      <xdr:col>41</xdr:col>
      <xdr:colOff>101600</xdr:colOff>
      <xdr:row>97</xdr:row>
      <xdr:rowOff>126909</xdr:rowOff>
    </xdr:to>
    <xdr:sp macro="" textlink="">
      <xdr:nvSpPr>
        <xdr:cNvPr id="478" name="楕円 477"/>
        <xdr:cNvSpPr/>
      </xdr:nvSpPr>
      <xdr:spPr>
        <a:xfrm>
          <a:off x="7810500" y="166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118036</xdr:rowOff>
    </xdr:from>
    <xdr:ext cx="534377" cy="259045"/>
    <xdr:sp macro="" textlink="">
      <xdr:nvSpPr>
        <xdr:cNvPr id="479" name="テキスト ボックス 478"/>
        <xdr:cNvSpPr txBox="1"/>
      </xdr:nvSpPr>
      <xdr:spPr>
        <a:xfrm>
          <a:off x="7594111" y="167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70882</xdr:rowOff>
    </xdr:from>
    <xdr:to>
      <xdr:col>36</xdr:col>
      <xdr:colOff>165100</xdr:colOff>
      <xdr:row>98</xdr:row>
      <xdr:rowOff>1032</xdr:rowOff>
    </xdr:to>
    <xdr:sp macro="" textlink="">
      <xdr:nvSpPr>
        <xdr:cNvPr id="480" name="楕円 479"/>
        <xdr:cNvSpPr/>
      </xdr:nvSpPr>
      <xdr:spPr>
        <a:xfrm>
          <a:off x="69215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163609</xdr:rowOff>
    </xdr:from>
    <xdr:ext cx="534377" cy="259045"/>
    <xdr:sp macro="" textlink="">
      <xdr:nvSpPr>
        <xdr:cNvPr id="481" name="テキスト ボックス 480"/>
        <xdr:cNvSpPr txBox="1"/>
      </xdr:nvSpPr>
      <xdr:spPr>
        <a:xfrm>
          <a:off x="6705111" y="167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121503</xdr:rowOff>
    </xdr:from>
    <xdr:to>
      <xdr:col>85</xdr:col>
      <xdr:colOff>127000</xdr:colOff>
      <xdr:row>38</xdr:row>
      <xdr:rowOff>109434</xdr:rowOff>
    </xdr:to>
    <xdr:cxnSp macro="">
      <xdr:nvCxnSpPr>
        <xdr:cNvPr id="509" name="直線コネクタ 508"/>
        <xdr:cNvCxnSpPr/>
      </xdr:nvCxnSpPr>
      <xdr:spPr>
        <a:xfrm flipV="1">
          <a:off x="15481300" y="6465153"/>
          <a:ext cx="838200" cy="1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14015</xdr:rowOff>
    </xdr:from>
    <xdr:to>
      <xdr:col>81</xdr:col>
      <xdr:colOff>50800</xdr:colOff>
      <xdr:row>38</xdr:row>
      <xdr:rowOff>109434</xdr:rowOff>
    </xdr:to>
    <xdr:cxnSp macro="">
      <xdr:nvCxnSpPr>
        <xdr:cNvPr id="512" name="直線コネクタ 511"/>
        <xdr:cNvCxnSpPr/>
      </xdr:nvCxnSpPr>
      <xdr:spPr>
        <a:xfrm>
          <a:off x="14592300" y="6529115"/>
          <a:ext cx="889000" cy="9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14015</xdr:rowOff>
    </xdr:from>
    <xdr:to>
      <xdr:col>76</xdr:col>
      <xdr:colOff>114300</xdr:colOff>
      <xdr:row>38</xdr:row>
      <xdr:rowOff>115583</xdr:rowOff>
    </xdr:to>
    <xdr:cxnSp macro="">
      <xdr:nvCxnSpPr>
        <xdr:cNvPr id="515" name="直線コネクタ 514"/>
        <xdr:cNvCxnSpPr/>
      </xdr:nvCxnSpPr>
      <xdr:spPr>
        <a:xfrm flipV="1">
          <a:off x="13703300" y="6529115"/>
          <a:ext cx="889000" cy="10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83030</xdr:rowOff>
    </xdr:from>
    <xdr:to>
      <xdr:col>71</xdr:col>
      <xdr:colOff>177800</xdr:colOff>
      <xdr:row>38</xdr:row>
      <xdr:rowOff>115583</xdr:rowOff>
    </xdr:to>
    <xdr:cxnSp macro="">
      <xdr:nvCxnSpPr>
        <xdr:cNvPr id="518" name="直線コネクタ 517"/>
        <xdr:cNvCxnSpPr/>
      </xdr:nvCxnSpPr>
      <xdr:spPr>
        <a:xfrm>
          <a:off x="12814300" y="659813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70703</xdr:rowOff>
    </xdr:from>
    <xdr:to>
      <xdr:col>85</xdr:col>
      <xdr:colOff>177800</xdr:colOff>
      <xdr:row>38</xdr:row>
      <xdr:rowOff>853</xdr:rowOff>
    </xdr:to>
    <xdr:sp macro="" textlink="">
      <xdr:nvSpPr>
        <xdr:cNvPr id="528" name="楕円 527"/>
        <xdr:cNvSpPr/>
      </xdr:nvSpPr>
      <xdr:spPr>
        <a:xfrm>
          <a:off x="16268700" y="64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49130</xdr:rowOff>
    </xdr:from>
    <xdr:ext cx="534377" cy="259045"/>
    <xdr:sp macro="" textlink="">
      <xdr:nvSpPr>
        <xdr:cNvPr id="529" name="消防費該当値テキスト"/>
        <xdr:cNvSpPr txBox="1"/>
      </xdr:nvSpPr>
      <xdr:spPr>
        <a:xfrm>
          <a:off x="16370300" y="6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58634</xdr:rowOff>
    </xdr:from>
    <xdr:to>
      <xdr:col>81</xdr:col>
      <xdr:colOff>101600</xdr:colOff>
      <xdr:row>38</xdr:row>
      <xdr:rowOff>160234</xdr:rowOff>
    </xdr:to>
    <xdr:sp macro="" textlink="">
      <xdr:nvSpPr>
        <xdr:cNvPr id="530" name="楕円 529"/>
        <xdr:cNvSpPr/>
      </xdr:nvSpPr>
      <xdr:spPr>
        <a:xfrm>
          <a:off x="154305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151361</xdr:rowOff>
    </xdr:from>
    <xdr:ext cx="534377" cy="259045"/>
    <xdr:sp macro="" textlink="">
      <xdr:nvSpPr>
        <xdr:cNvPr id="531" name="テキスト ボックス 530"/>
        <xdr:cNvSpPr txBox="1"/>
      </xdr:nvSpPr>
      <xdr:spPr>
        <a:xfrm>
          <a:off x="15214111" y="66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134666</xdr:rowOff>
    </xdr:from>
    <xdr:to>
      <xdr:col>76</xdr:col>
      <xdr:colOff>165100</xdr:colOff>
      <xdr:row>38</xdr:row>
      <xdr:rowOff>64816</xdr:rowOff>
    </xdr:to>
    <xdr:sp macro="" textlink="">
      <xdr:nvSpPr>
        <xdr:cNvPr id="532" name="楕円 531"/>
        <xdr:cNvSpPr/>
      </xdr:nvSpPr>
      <xdr:spPr>
        <a:xfrm>
          <a:off x="14541500" y="64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55942</xdr:rowOff>
    </xdr:from>
    <xdr:ext cx="534377" cy="259045"/>
    <xdr:sp macro="" textlink="">
      <xdr:nvSpPr>
        <xdr:cNvPr id="533" name="テキスト ボックス 532"/>
        <xdr:cNvSpPr txBox="1"/>
      </xdr:nvSpPr>
      <xdr:spPr>
        <a:xfrm>
          <a:off x="14325111" y="65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64783</xdr:rowOff>
    </xdr:from>
    <xdr:to>
      <xdr:col>72</xdr:col>
      <xdr:colOff>38100</xdr:colOff>
      <xdr:row>38</xdr:row>
      <xdr:rowOff>166383</xdr:rowOff>
    </xdr:to>
    <xdr:sp macro="" textlink="">
      <xdr:nvSpPr>
        <xdr:cNvPr id="534" name="楕円 533"/>
        <xdr:cNvSpPr/>
      </xdr:nvSpPr>
      <xdr:spPr>
        <a:xfrm>
          <a:off x="13652500" y="65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157510</xdr:rowOff>
    </xdr:from>
    <xdr:ext cx="534377" cy="259045"/>
    <xdr:sp macro="" textlink="">
      <xdr:nvSpPr>
        <xdr:cNvPr id="535" name="テキスト ボックス 534"/>
        <xdr:cNvSpPr txBox="1"/>
      </xdr:nvSpPr>
      <xdr:spPr>
        <a:xfrm>
          <a:off x="13436111" y="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32230</xdr:rowOff>
    </xdr:from>
    <xdr:to>
      <xdr:col>67</xdr:col>
      <xdr:colOff>101600</xdr:colOff>
      <xdr:row>38</xdr:row>
      <xdr:rowOff>133830</xdr:rowOff>
    </xdr:to>
    <xdr:sp macro="" textlink="">
      <xdr:nvSpPr>
        <xdr:cNvPr id="536" name="楕円 535"/>
        <xdr:cNvSpPr/>
      </xdr:nvSpPr>
      <xdr:spPr>
        <a:xfrm>
          <a:off x="12763500" y="654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124957</xdr:rowOff>
    </xdr:from>
    <xdr:ext cx="534377" cy="259045"/>
    <xdr:sp macro="" textlink="">
      <xdr:nvSpPr>
        <xdr:cNvPr id="537" name="テキスト ボックス 536"/>
        <xdr:cNvSpPr txBox="1"/>
      </xdr:nvSpPr>
      <xdr:spPr>
        <a:xfrm>
          <a:off x="12547111" y="664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54885</xdr:rowOff>
    </xdr:from>
    <xdr:to>
      <xdr:col>85</xdr:col>
      <xdr:colOff>127000</xdr:colOff>
      <xdr:row>56</xdr:row>
      <xdr:rowOff>72962</xdr:rowOff>
    </xdr:to>
    <xdr:cxnSp macro="">
      <xdr:nvCxnSpPr>
        <xdr:cNvPr id="564" name="直線コネクタ 563"/>
        <xdr:cNvCxnSpPr/>
      </xdr:nvCxnSpPr>
      <xdr:spPr>
        <a:xfrm flipV="1">
          <a:off x="15481300" y="9656085"/>
          <a:ext cx="8382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72962</xdr:rowOff>
    </xdr:from>
    <xdr:to>
      <xdr:col>81</xdr:col>
      <xdr:colOff>50800</xdr:colOff>
      <xdr:row>57</xdr:row>
      <xdr:rowOff>68318</xdr:rowOff>
    </xdr:to>
    <xdr:cxnSp macro="">
      <xdr:nvCxnSpPr>
        <xdr:cNvPr id="567" name="直線コネクタ 566"/>
        <xdr:cNvCxnSpPr/>
      </xdr:nvCxnSpPr>
      <xdr:spPr>
        <a:xfrm flipV="1">
          <a:off x="14592300" y="9674162"/>
          <a:ext cx="889000" cy="16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68318</xdr:rowOff>
    </xdr:from>
    <xdr:to>
      <xdr:col>76</xdr:col>
      <xdr:colOff>114300</xdr:colOff>
      <xdr:row>57</xdr:row>
      <xdr:rowOff>75980</xdr:rowOff>
    </xdr:to>
    <xdr:cxnSp macro="">
      <xdr:nvCxnSpPr>
        <xdr:cNvPr id="570" name="直線コネクタ 569"/>
        <xdr:cNvCxnSpPr/>
      </xdr:nvCxnSpPr>
      <xdr:spPr>
        <a:xfrm flipV="1">
          <a:off x="13703300" y="9840968"/>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98890</xdr:rowOff>
    </xdr:from>
    <xdr:to>
      <xdr:col>71</xdr:col>
      <xdr:colOff>177800</xdr:colOff>
      <xdr:row>57</xdr:row>
      <xdr:rowOff>75980</xdr:rowOff>
    </xdr:to>
    <xdr:cxnSp macro="">
      <xdr:nvCxnSpPr>
        <xdr:cNvPr id="573" name="直線コネクタ 572"/>
        <xdr:cNvCxnSpPr/>
      </xdr:nvCxnSpPr>
      <xdr:spPr>
        <a:xfrm>
          <a:off x="12814300" y="9528640"/>
          <a:ext cx="889000" cy="3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4085</xdr:rowOff>
    </xdr:from>
    <xdr:to>
      <xdr:col>85</xdr:col>
      <xdr:colOff>177800</xdr:colOff>
      <xdr:row>56</xdr:row>
      <xdr:rowOff>105685</xdr:rowOff>
    </xdr:to>
    <xdr:sp macro="" textlink="">
      <xdr:nvSpPr>
        <xdr:cNvPr id="583" name="楕円 582"/>
        <xdr:cNvSpPr/>
      </xdr:nvSpPr>
      <xdr:spPr>
        <a:xfrm>
          <a:off x="16268700" y="96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26962</xdr:rowOff>
    </xdr:from>
    <xdr:ext cx="534377" cy="259045"/>
    <xdr:sp macro="" textlink="">
      <xdr:nvSpPr>
        <xdr:cNvPr id="584" name="教育費該当値テキスト"/>
        <xdr:cNvSpPr txBox="1"/>
      </xdr:nvSpPr>
      <xdr:spPr>
        <a:xfrm>
          <a:off x="16370300" y="945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22162</xdr:rowOff>
    </xdr:from>
    <xdr:to>
      <xdr:col>81</xdr:col>
      <xdr:colOff>101600</xdr:colOff>
      <xdr:row>56</xdr:row>
      <xdr:rowOff>123762</xdr:rowOff>
    </xdr:to>
    <xdr:sp macro="" textlink="">
      <xdr:nvSpPr>
        <xdr:cNvPr id="585" name="楕円 584"/>
        <xdr:cNvSpPr/>
      </xdr:nvSpPr>
      <xdr:spPr>
        <a:xfrm>
          <a:off x="15430500" y="96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140289</xdr:rowOff>
    </xdr:from>
    <xdr:ext cx="534377" cy="259045"/>
    <xdr:sp macro="" textlink="">
      <xdr:nvSpPr>
        <xdr:cNvPr id="586" name="テキスト ボックス 585"/>
        <xdr:cNvSpPr txBox="1"/>
      </xdr:nvSpPr>
      <xdr:spPr>
        <a:xfrm>
          <a:off x="15214111" y="93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17518</xdr:rowOff>
    </xdr:from>
    <xdr:to>
      <xdr:col>76</xdr:col>
      <xdr:colOff>165100</xdr:colOff>
      <xdr:row>57</xdr:row>
      <xdr:rowOff>119118</xdr:rowOff>
    </xdr:to>
    <xdr:sp macro="" textlink="">
      <xdr:nvSpPr>
        <xdr:cNvPr id="587" name="楕円 586"/>
        <xdr:cNvSpPr/>
      </xdr:nvSpPr>
      <xdr:spPr>
        <a:xfrm>
          <a:off x="14541500" y="9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110245</xdr:rowOff>
    </xdr:from>
    <xdr:ext cx="534377" cy="259045"/>
    <xdr:sp macro="" textlink="">
      <xdr:nvSpPr>
        <xdr:cNvPr id="588" name="テキスト ボックス 587"/>
        <xdr:cNvSpPr txBox="1"/>
      </xdr:nvSpPr>
      <xdr:spPr>
        <a:xfrm>
          <a:off x="14325111" y="988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25180</xdr:rowOff>
    </xdr:from>
    <xdr:to>
      <xdr:col>72</xdr:col>
      <xdr:colOff>38100</xdr:colOff>
      <xdr:row>57</xdr:row>
      <xdr:rowOff>126780</xdr:rowOff>
    </xdr:to>
    <xdr:sp macro="" textlink="">
      <xdr:nvSpPr>
        <xdr:cNvPr id="589" name="楕円 588"/>
        <xdr:cNvSpPr/>
      </xdr:nvSpPr>
      <xdr:spPr>
        <a:xfrm>
          <a:off x="13652500" y="97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117907</xdr:rowOff>
    </xdr:from>
    <xdr:ext cx="534377" cy="259045"/>
    <xdr:sp macro="" textlink="">
      <xdr:nvSpPr>
        <xdr:cNvPr id="590" name="テキスト ボックス 589"/>
        <xdr:cNvSpPr txBox="1"/>
      </xdr:nvSpPr>
      <xdr:spPr>
        <a:xfrm>
          <a:off x="13436111" y="98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48090</xdr:rowOff>
    </xdr:from>
    <xdr:to>
      <xdr:col>67</xdr:col>
      <xdr:colOff>101600</xdr:colOff>
      <xdr:row>55</xdr:row>
      <xdr:rowOff>149690</xdr:rowOff>
    </xdr:to>
    <xdr:sp macro="" textlink="">
      <xdr:nvSpPr>
        <xdr:cNvPr id="591" name="楕円 590"/>
        <xdr:cNvSpPr/>
      </xdr:nvSpPr>
      <xdr:spPr>
        <a:xfrm>
          <a:off x="12763500" y="94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166217</xdr:rowOff>
    </xdr:from>
    <xdr:ext cx="599010" cy="259045"/>
    <xdr:sp macro="" textlink="">
      <xdr:nvSpPr>
        <xdr:cNvPr id="592" name="テキスト ボックス 591"/>
        <xdr:cNvSpPr txBox="1"/>
      </xdr:nvSpPr>
      <xdr:spPr>
        <a:xfrm>
          <a:off x="12514795" y="92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75509</xdr:rowOff>
    </xdr:from>
    <xdr:to>
      <xdr:col>85</xdr:col>
      <xdr:colOff>127000</xdr:colOff>
      <xdr:row>97</xdr:row>
      <xdr:rowOff>92270</xdr:rowOff>
    </xdr:to>
    <xdr:cxnSp macro="">
      <xdr:nvCxnSpPr>
        <xdr:cNvPr id="676" name="直線コネクタ 675"/>
        <xdr:cNvCxnSpPr/>
      </xdr:nvCxnSpPr>
      <xdr:spPr>
        <a:xfrm>
          <a:off x="15481300" y="16706159"/>
          <a:ext cx="8382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75509</xdr:rowOff>
    </xdr:from>
    <xdr:to>
      <xdr:col>81</xdr:col>
      <xdr:colOff>50800</xdr:colOff>
      <xdr:row>97</xdr:row>
      <xdr:rowOff>96586</xdr:rowOff>
    </xdr:to>
    <xdr:cxnSp macro="">
      <xdr:nvCxnSpPr>
        <xdr:cNvPr id="679" name="直線コネクタ 678"/>
        <xdr:cNvCxnSpPr/>
      </xdr:nvCxnSpPr>
      <xdr:spPr>
        <a:xfrm flipV="1">
          <a:off x="14592300" y="1670615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96586</xdr:rowOff>
    </xdr:from>
    <xdr:to>
      <xdr:col>76</xdr:col>
      <xdr:colOff>114300</xdr:colOff>
      <xdr:row>97</xdr:row>
      <xdr:rowOff>97030</xdr:rowOff>
    </xdr:to>
    <xdr:cxnSp macro="">
      <xdr:nvCxnSpPr>
        <xdr:cNvPr id="682" name="直線コネクタ 681"/>
        <xdr:cNvCxnSpPr/>
      </xdr:nvCxnSpPr>
      <xdr:spPr>
        <a:xfrm flipV="1">
          <a:off x="13703300" y="1672723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97030</xdr:rowOff>
    </xdr:from>
    <xdr:to>
      <xdr:col>71</xdr:col>
      <xdr:colOff>177800</xdr:colOff>
      <xdr:row>97</xdr:row>
      <xdr:rowOff>110649</xdr:rowOff>
    </xdr:to>
    <xdr:cxnSp macro="">
      <xdr:nvCxnSpPr>
        <xdr:cNvPr id="685" name="直線コネクタ 684"/>
        <xdr:cNvCxnSpPr/>
      </xdr:nvCxnSpPr>
      <xdr:spPr>
        <a:xfrm flipV="1">
          <a:off x="12814300" y="16727680"/>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41470</xdr:rowOff>
    </xdr:from>
    <xdr:to>
      <xdr:col>85</xdr:col>
      <xdr:colOff>177800</xdr:colOff>
      <xdr:row>97</xdr:row>
      <xdr:rowOff>143070</xdr:rowOff>
    </xdr:to>
    <xdr:sp macro="" textlink="">
      <xdr:nvSpPr>
        <xdr:cNvPr id="695" name="楕円 694"/>
        <xdr:cNvSpPr/>
      </xdr:nvSpPr>
      <xdr:spPr>
        <a:xfrm>
          <a:off x="16268700" y="166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19897</xdr:rowOff>
    </xdr:from>
    <xdr:ext cx="534377" cy="259045"/>
    <xdr:sp macro="" textlink="">
      <xdr:nvSpPr>
        <xdr:cNvPr id="696" name="公債費該当値テキスト"/>
        <xdr:cNvSpPr txBox="1"/>
      </xdr:nvSpPr>
      <xdr:spPr>
        <a:xfrm>
          <a:off x="16370300" y="166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24709</xdr:rowOff>
    </xdr:from>
    <xdr:to>
      <xdr:col>81</xdr:col>
      <xdr:colOff>101600</xdr:colOff>
      <xdr:row>97</xdr:row>
      <xdr:rowOff>126309</xdr:rowOff>
    </xdr:to>
    <xdr:sp macro="" textlink="">
      <xdr:nvSpPr>
        <xdr:cNvPr id="697" name="楕円 696"/>
        <xdr:cNvSpPr/>
      </xdr:nvSpPr>
      <xdr:spPr>
        <a:xfrm>
          <a:off x="15430500" y="1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117436</xdr:rowOff>
    </xdr:from>
    <xdr:ext cx="534377" cy="259045"/>
    <xdr:sp macro="" textlink="">
      <xdr:nvSpPr>
        <xdr:cNvPr id="698" name="テキスト ボックス 697"/>
        <xdr:cNvSpPr txBox="1"/>
      </xdr:nvSpPr>
      <xdr:spPr>
        <a:xfrm>
          <a:off x="15214111" y="167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45786</xdr:rowOff>
    </xdr:from>
    <xdr:to>
      <xdr:col>76</xdr:col>
      <xdr:colOff>165100</xdr:colOff>
      <xdr:row>97</xdr:row>
      <xdr:rowOff>147386</xdr:rowOff>
    </xdr:to>
    <xdr:sp macro="" textlink="">
      <xdr:nvSpPr>
        <xdr:cNvPr id="699" name="楕円 698"/>
        <xdr:cNvSpPr/>
      </xdr:nvSpPr>
      <xdr:spPr>
        <a:xfrm>
          <a:off x="14541500" y="166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138513</xdr:rowOff>
    </xdr:from>
    <xdr:ext cx="534377" cy="259045"/>
    <xdr:sp macro="" textlink="">
      <xdr:nvSpPr>
        <xdr:cNvPr id="700" name="テキスト ボックス 699"/>
        <xdr:cNvSpPr txBox="1"/>
      </xdr:nvSpPr>
      <xdr:spPr>
        <a:xfrm>
          <a:off x="14325111" y="167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46230</xdr:rowOff>
    </xdr:from>
    <xdr:to>
      <xdr:col>72</xdr:col>
      <xdr:colOff>38100</xdr:colOff>
      <xdr:row>97</xdr:row>
      <xdr:rowOff>147830</xdr:rowOff>
    </xdr:to>
    <xdr:sp macro="" textlink="">
      <xdr:nvSpPr>
        <xdr:cNvPr id="701" name="楕円 700"/>
        <xdr:cNvSpPr/>
      </xdr:nvSpPr>
      <xdr:spPr>
        <a:xfrm>
          <a:off x="13652500" y="166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138957</xdr:rowOff>
    </xdr:from>
    <xdr:ext cx="534377" cy="259045"/>
    <xdr:sp macro="" textlink="">
      <xdr:nvSpPr>
        <xdr:cNvPr id="702" name="テキスト ボックス 701"/>
        <xdr:cNvSpPr txBox="1"/>
      </xdr:nvSpPr>
      <xdr:spPr>
        <a:xfrm>
          <a:off x="13436111" y="167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59849</xdr:rowOff>
    </xdr:from>
    <xdr:to>
      <xdr:col>67</xdr:col>
      <xdr:colOff>101600</xdr:colOff>
      <xdr:row>97</xdr:row>
      <xdr:rowOff>161449</xdr:rowOff>
    </xdr:to>
    <xdr:sp macro="" textlink="">
      <xdr:nvSpPr>
        <xdr:cNvPr id="703" name="楕円 702"/>
        <xdr:cNvSpPr/>
      </xdr:nvSpPr>
      <xdr:spPr>
        <a:xfrm>
          <a:off x="12763500" y="166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152576</xdr:rowOff>
    </xdr:from>
    <xdr:ext cx="534377" cy="259045"/>
    <xdr:sp macro="" textlink="">
      <xdr:nvSpPr>
        <xdr:cNvPr id="704" name="テキスト ボックス 703"/>
        <xdr:cNvSpPr txBox="1"/>
      </xdr:nvSpPr>
      <xdr:spPr>
        <a:xfrm>
          <a:off x="12547111" y="167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総務費における</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は、主にまちづくり基金</a:t>
          </a:r>
          <a:r>
            <a:rPr kumimoji="1" lang="ja-JP" altLang="en-US" sz="1100">
              <a:solidFill>
                <a:schemeClr val="dk1"/>
              </a:solidFill>
              <a:effectLst/>
              <a:latin typeface="+mn-lt"/>
              <a:ea typeface="+mn-ea"/>
              <a:cs typeface="+mn-cs"/>
            </a:rPr>
            <a:t>とふるさと応援基金</a:t>
          </a:r>
          <a:r>
            <a:rPr kumimoji="1" lang="ja-JP" altLang="ja-JP" sz="1100">
              <a:solidFill>
                <a:schemeClr val="dk1"/>
              </a:solidFill>
              <a:effectLst/>
              <a:latin typeface="+mn-lt"/>
              <a:ea typeface="+mn-ea"/>
              <a:cs typeface="+mn-cs"/>
            </a:rPr>
            <a:t>の積立額の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が要因となっており、今後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大規模事業に備えてまちづくり基金や減債基金の積み立ては随時実施していく。</a:t>
          </a:r>
          <a:r>
            <a:rPr kumimoji="1" lang="ja-JP" altLang="en-US" sz="1100">
              <a:solidFill>
                <a:schemeClr val="dk1"/>
              </a:solidFill>
              <a:effectLst/>
              <a:latin typeface="+mn-lt"/>
              <a:ea typeface="+mn-ea"/>
              <a:cs typeface="+mn-cs"/>
            </a:rPr>
            <a:t>農林水産業費については、国営第二十津川改良事業や農業振興地域整備計画策定により、前年度より大きく増加した。</a:t>
          </a:r>
          <a:r>
            <a:rPr lang="ja-JP" altLang="ja-JP" sz="1100" b="0" i="0" baseline="0">
              <a:solidFill>
                <a:schemeClr val="dk1"/>
              </a:solidFill>
              <a:effectLst/>
              <a:latin typeface="+mn-lt"/>
              <a:ea typeface="+mn-ea"/>
              <a:cs typeface="+mn-cs"/>
            </a:rPr>
            <a:t>土木費については、</a:t>
          </a:r>
          <a:r>
            <a:rPr lang="ja-JP" altLang="en-US" sz="1100" b="0" i="0" baseline="0">
              <a:solidFill>
                <a:schemeClr val="dk1"/>
              </a:solidFill>
              <a:effectLst/>
              <a:latin typeface="+mn-lt"/>
              <a:ea typeface="+mn-ea"/>
              <a:cs typeface="+mn-cs"/>
            </a:rPr>
            <a:t>駅周辺整備事業により増加</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消防費の増加は、２か年で実施するデジタル防災無線整備事業によるもので、来年度もさらなる増加が見込まれている。</a:t>
          </a:r>
          <a:r>
            <a:rPr kumimoji="1" lang="ja-JP" altLang="ja-JP" sz="1100">
              <a:solidFill>
                <a:schemeClr val="dk1"/>
              </a:solidFill>
              <a:effectLst/>
              <a:latin typeface="+mn-lt"/>
              <a:ea typeface="+mn-ea"/>
              <a:cs typeface="+mn-cs"/>
            </a:rPr>
            <a:t>教育費については、</a:t>
          </a:r>
          <a:r>
            <a:rPr lang="ja-JP" altLang="ja-JP" sz="1100" b="0" i="0" baseline="0">
              <a:solidFill>
                <a:schemeClr val="dk1"/>
              </a:solidFill>
              <a:effectLst/>
              <a:latin typeface="+mn-lt"/>
              <a:ea typeface="+mn-ea"/>
              <a:cs typeface="+mn-cs"/>
            </a:rPr>
            <a:t>文化会館空調整備</a:t>
          </a:r>
          <a:r>
            <a:rPr lang="ja-JP" altLang="en-US" sz="1100" b="0" i="0" baseline="0">
              <a:solidFill>
                <a:schemeClr val="dk1"/>
              </a:solidFill>
              <a:effectLst/>
              <a:latin typeface="+mn-lt"/>
              <a:ea typeface="+mn-ea"/>
              <a:cs typeface="+mn-cs"/>
            </a:rPr>
            <a:t>に加え、小学校・幼稚園の空調整備を新たに実施したため、前年度より増加し類似団体平均を上回った。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駅周辺整備事業や工業ゾーン形成事業等の</a:t>
          </a:r>
          <a:r>
            <a:rPr lang="ja-JP" altLang="ja-JP" sz="1100" b="0" i="0" baseline="0">
              <a:solidFill>
                <a:schemeClr val="dk1"/>
              </a:solidFill>
              <a:effectLst/>
              <a:latin typeface="+mn-lt"/>
              <a:ea typeface="+mn-ea"/>
              <a:cs typeface="+mn-cs"/>
            </a:rPr>
            <a:t>大規模事業が継続されてい</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中で、可能な限り補助や起債を有効に活用し、経費の抑制に努める。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財政調整基金は平成２７年度より取崩しを行っておらず、運用利息の積立てにより増加している。標準財政規模に対する実質収支額は昨年度が</a:t>
          </a:r>
          <a:r>
            <a:rPr lang="ja-JP" altLang="en-US" sz="900" b="0" i="0" baseline="0">
              <a:solidFill>
                <a:schemeClr val="dk1"/>
              </a:solidFill>
              <a:effectLst/>
              <a:latin typeface="+mn-lt"/>
              <a:ea typeface="+mn-ea"/>
              <a:cs typeface="+mn-cs"/>
            </a:rPr>
            <a:t>１１．２２</a:t>
          </a:r>
          <a:r>
            <a:rPr lang="ja-JP" altLang="ja-JP" sz="900" b="0" i="0" baseline="0">
              <a:solidFill>
                <a:schemeClr val="dk1"/>
              </a:solidFill>
              <a:effectLst/>
              <a:latin typeface="+mn-lt"/>
              <a:ea typeface="+mn-ea"/>
              <a:cs typeface="+mn-cs"/>
            </a:rPr>
            <a:t>％であったが、平成</a:t>
          </a:r>
          <a:r>
            <a:rPr lang="ja-JP" altLang="en-US" sz="900" b="0" i="0" baseline="0">
              <a:solidFill>
                <a:schemeClr val="dk1"/>
              </a:solidFill>
              <a:effectLst/>
              <a:latin typeface="+mn-lt"/>
              <a:ea typeface="+mn-ea"/>
              <a:cs typeface="+mn-cs"/>
            </a:rPr>
            <a:t>３０</a:t>
          </a:r>
          <a:r>
            <a:rPr lang="ja-JP" altLang="ja-JP" sz="900" b="0" i="0" baseline="0">
              <a:solidFill>
                <a:schemeClr val="dk1"/>
              </a:solidFill>
              <a:effectLst/>
              <a:latin typeface="+mn-lt"/>
              <a:ea typeface="+mn-ea"/>
              <a:cs typeface="+mn-cs"/>
            </a:rPr>
            <a:t>年度は</a:t>
          </a:r>
          <a:r>
            <a:rPr lang="ja-JP" altLang="en-US" sz="900" b="0" i="0" baseline="0">
              <a:solidFill>
                <a:schemeClr val="dk1"/>
              </a:solidFill>
              <a:effectLst/>
              <a:latin typeface="+mn-lt"/>
              <a:ea typeface="+mn-ea"/>
              <a:cs typeface="+mn-cs"/>
            </a:rPr>
            <a:t>法人住民税</a:t>
          </a:r>
          <a:r>
            <a:rPr lang="ja-JP" altLang="ja-JP" sz="900" b="0" i="0" baseline="0">
              <a:solidFill>
                <a:schemeClr val="dk1"/>
              </a:solidFill>
              <a:effectLst/>
              <a:latin typeface="+mn-lt"/>
              <a:ea typeface="+mn-ea"/>
              <a:cs typeface="+mn-cs"/>
            </a:rPr>
            <a:t>や国庫支出金等の歳入額増加により実質収支が増加したことから</a:t>
          </a:r>
          <a:r>
            <a:rPr lang="ja-JP" altLang="en-US" sz="900" b="0" i="0" baseline="0">
              <a:solidFill>
                <a:schemeClr val="dk1"/>
              </a:solidFill>
              <a:effectLst/>
              <a:latin typeface="+mn-lt"/>
              <a:ea typeface="+mn-ea"/>
              <a:cs typeface="+mn-cs"/>
            </a:rPr>
            <a:t>１３</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９６</a:t>
          </a:r>
          <a:r>
            <a:rPr lang="ja-JP" altLang="ja-JP" sz="900" b="0" i="0" baseline="0">
              <a:solidFill>
                <a:schemeClr val="dk1"/>
              </a:solidFill>
              <a:effectLst/>
              <a:latin typeface="+mn-lt"/>
              <a:ea typeface="+mn-ea"/>
              <a:cs typeface="+mn-cs"/>
            </a:rPr>
            <a:t>％となった。標準財政規模に対する実質単年度収支は納税義務者の減少や小学校建設事業、社会保障経費の増加等により、平成２６年度からの比率は低くなってい</a:t>
          </a:r>
          <a:r>
            <a:rPr lang="ja-JP" altLang="en-US" sz="900" b="0" i="0" baseline="0">
              <a:solidFill>
                <a:schemeClr val="dk1"/>
              </a:solidFill>
              <a:effectLst/>
              <a:latin typeface="+mn-lt"/>
              <a:ea typeface="+mn-ea"/>
              <a:cs typeface="+mn-cs"/>
            </a:rPr>
            <a:t>る</a:t>
          </a:r>
          <a:r>
            <a:rPr lang="ja-JP" altLang="ja-JP" sz="900" b="0" i="0" baseline="0">
              <a:solidFill>
                <a:schemeClr val="dk1"/>
              </a:solidFill>
              <a:effectLst/>
              <a:latin typeface="+mn-lt"/>
              <a:ea typeface="+mn-ea"/>
              <a:cs typeface="+mn-cs"/>
            </a:rPr>
            <a:t>。平成</a:t>
          </a:r>
          <a:r>
            <a:rPr lang="ja-JP" altLang="en-US" sz="900" b="0" i="0" baseline="0">
              <a:solidFill>
                <a:schemeClr val="dk1"/>
              </a:solidFill>
              <a:effectLst/>
              <a:latin typeface="+mn-lt"/>
              <a:ea typeface="+mn-ea"/>
              <a:cs typeface="+mn-cs"/>
            </a:rPr>
            <a:t>３０</a:t>
          </a:r>
          <a:r>
            <a:rPr lang="ja-JP" altLang="ja-JP" sz="900" b="0" i="0" baseline="0">
              <a:solidFill>
                <a:schemeClr val="dk1"/>
              </a:solidFill>
              <a:effectLst/>
              <a:latin typeface="+mn-lt"/>
              <a:ea typeface="+mn-ea"/>
              <a:cs typeface="+mn-cs"/>
            </a:rPr>
            <a:t>年度は実質収支</a:t>
          </a:r>
          <a:r>
            <a:rPr lang="ja-JP" altLang="en-US" sz="900" b="0" i="0" baseline="0">
              <a:solidFill>
                <a:schemeClr val="dk1"/>
              </a:solidFill>
              <a:effectLst/>
              <a:latin typeface="+mn-lt"/>
              <a:ea typeface="+mn-ea"/>
              <a:cs typeface="+mn-cs"/>
            </a:rPr>
            <a:t>は</a:t>
          </a:r>
          <a:r>
            <a:rPr lang="ja-JP" altLang="ja-JP" sz="900" b="0" i="0" baseline="0">
              <a:solidFill>
                <a:schemeClr val="dk1"/>
              </a:solidFill>
              <a:effectLst/>
              <a:latin typeface="+mn-lt"/>
              <a:ea typeface="+mn-ea"/>
              <a:cs typeface="+mn-cs"/>
            </a:rPr>
            <a:t>増加</a:t>
          </a:r>
          <a:r>
            <a:rPr lang="ja-JP" altLang="en-US" sz="900" b="0" i="0" baseline="0">
              <a:solidFill>
                <a:schemeClr val="dk1"/>
              </a:solidFill>
              <a:effectLst/>
              <a:latin typeface="+mn-lt"/>
              <a:ea typeface="+mn-ea"/>
              <a:cs typeface="+mn-cs"/>
            </a:rPr>
            <a:t>したが</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実質単年度収支は減少</a:t>
          </a:r>
          <a:r>
            <a:rPr lang="ja-JP" altLang="ja-JP" sz="900" b="0" i="0" baseline="0">
              <a:solidFill>
                <a:schemeClr val="dk1"/>
              </a:solidFill>
              <a:effectLst/>
              <a:latin typeface="+mn-lt"/>
              <a:ea typeface="+mn-ea"/>
              <a:cs typeface="+mn-cs"/>
            </a:rPr>
            <a:t>したことから昨年度より</a:t>
          </a:r>
          <a:r>
            <a:rPr lang="ja-JP" altLang="en-US" sz="900" b="0" i="0" baseline="0">
              <a:solidFill>
                <a:schemeClr val="dk1"/>
              </a:solidFill>
              <a:effectLst/>
              <a:latin typeface="+mn-lt"/>
              <a:ea typeface="+mn-ea"/>
              <a:cs typeface="+mn-cs"/>
            </a:rPr>
            <a:t>０．８８</a:t>
          </a:r>
          <a:r>
            <a:rPr lang="ja-JP" altLang="ja-JP" sz="900" b="0" i="0" baseline="0">
              <a:solidFill>
                <a:schemeClr val="dk1"/>
              </a:solidFill>
              <a:effectLst/>
              <a:latin typeface="+mn-lt"/>
              <a:ea typeface="+mn-ea"/>
              <a:cs typeface="+mn-cs"/>
            </a:rPr>
            <a:t>％の</a:t>
          </a:r>
          <a:r>
            <a:rPr lang="ja-JP" altLang="en-US" sz="900" b="0" i="0" baseline="0">
              <a:solidFill>
                <a:schemeClr val="dk1"/>
              </a:solidFill>
              <a:effectLst/>
              <a:latin typeface="+mn-lt"/>
              <a:ea typeface="+mn-ea"/>
              <a:cs typeface="+mn-cs"/>
            </a:rPr>
            <a:t>減少</a:t>
          </a:r>
          <a:r>
            <a:rPr lang="ja-JP" altLang="ja-JP" sz="900" b="0" i="0" baseline="0">
              <a:solidFill>
                <a:schemeClr val="dk1"/>
              </a:solidFill>
              <a:effectLst/>
              <a:latin typeface="+mn-lt"/>
              <a:ea typeface="+mn-ea"/>
              <a:cs typeface="+mn-cs"/>
            </a:rPr>
            <a:t>となった。今後も大規模事業が</a:t>
          </a:r>
          <a:r>
            <a:rPr lang="ja-JP" altLang="en-US" sz="900" b="0" i="0" baseline="0">
              <a:solidFill>
                <a:schemeClr val="dk1"/>
              </a:solidFill>
              <a:effectLst/>
              <a:latin typeface="+mn-lt"/>
              <a:ea typeface="+mn-ea"/>
              <a:cs typeface="+mn-cs"/>
            </a:rPr>
            <a:t>続く</a:t>
          </a:r>
          <a:r>
            <a:rPr lang="ja-JP" altLang="ja-JP" sz="900" b="0" i="0" baseline="0">
              <a:solidFill>
                <a:schemeClr val="dk1"/>
              </a:solidFill>
              <a:effectLst/>
              <a:latin typeface="+mn-lt"/>
              <a:ea typeface="+mn-ea"/>
              <a:cs typeface="+mn-cs"/>
            </a:rPr>
            <a:t>ため、縁故債の繰上償還実施や基金への積み立てなどにより</a:t>
          </a:r>
          <a:r>
            <a:rPr kumimoji="1" lang="ja-JP" altLang="ja-JP" sz="900" b="0" i="0" baseline="0">
              <a:solidFill>
                <a:schemeClr val="dk1"/>
              </a:solidFill>
              <a:effectLst/>
              <a:latin typeface="+mn-lt"/>
              <a:ea typeface="+mn-ea"/>
              <a:cs typeface="+mn-cs"/>
            </a:rPr>
            <a:t>、</a:t>
          </a:r>
          <a:r>
            <a:rPr kumimoji="1" lang="ja-JP" altLang="ja-JP" sz="900">
              <a:solidFill>
                <a:schemeClr val="dk1"/>
              </a:solidFill>
              <a:effectLst/>
              <a:latin typeface="+mn-lt"/>
              <a:ea typeface="+mn-ea"/>
              <a:cs typeface="+mn-cs"/>
            </a:rPr>
            <a:t>財政健全化に向けた財政運営に努めていく。</a:t>
          </a:r>
          <a:endParaRPr lang="ja-JP" altLang="ja-JP" sz="900">
            <a:effectLst/>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a:t>
          </a:r>
          <a:r>
            <a:rPr lang="ja-JP" altLang="en-US" sz="1100" b="0" i="0" baseline="0">
              <a:solidFill>
                <a:schemeClr val="dk1"/>
              </a:solidFill>
              <a:effectLst/>
              <a:latin typeface="+mn-lt"/>
              <a:ea typeface="+mn-ea"/>
              <a:cs typeface="+mn-cs"/>
            </a:rPr>
            <a:t>平成２８年度の</a:t>
          </a:r>
          <a:r>
            <a:rPr lang="ja-JP" altLang="ja-JP" sz="1100" b="0" i="0" baseline="0">
              <a:solidFill>
                <a:schemeClr val="dk1"/>
              </a:solidFill>
              <a:effectLst/>
              <a:latin typeface="+mn-lt"/>
              <a:ea typeface="+mn-ea"/>
              <a:cs typeface="+mn-cs"/>
            </a:rPr>
            <a:t>その他会計（赤字）については、地方公営企業法への移行により閉鎖した公共下水道事業特別会計である。その他会計（黒字）</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閉鎖した介護サービス事業特別会計である。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4712285</v>
      </c>
      <c r="BO4" s="461"/>
      <c r="BP4" s="461"/>
      <c r="BQ4" s="461"/>
      <c r="BR4" s="461"/>
      <c r="BS4" s="461"/>
      <c r="BT4" s="461"/>
      <c r="BU4" s="462"/>
      <c r="BV4" s="460">
        <v>4310081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14</v>
      </c>
      <c r="CU4" s="642"/>
      <c r="CV4" s="642"/>
      <c r="CW4" s="642"/>
      <c r="CX4" s="642"/>
      <c r="CY4" s="642"/>
      <c r="CZ4" s="642"/>
      <c r="DA4" s="643"/>
      <c r="DB4" s="641">
        <v>11.2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4282158</v>
      </c>
      <c r="BO5" s="466"/>
      <c r="BP5" s="466"/>
      <c r="BQ5" s="466"/>
      <c r="BR5" s="466"/>
      <c r="BS5" s="466"/>
      <c r="BT5" s="466"/>
      <c r="BU5" s="467"/>
      <c r="BV5" s="465">
        <v>3915986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84.6</v>
      </c>
      <c r="CU5" s="436"/>
      <c r="CV5" s="436"/>
      <c r="CW5" s="436"/>
      <c r="CX5" s="436"/>
      <c r="CY5" s="436"/>
      <c r="CZ5" s="436"/>
      <c r="DA5" s="437"/>
      <c r="DB5" s="435">
        <v>87.5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430127</v>
      </c>
      <c r="BO6" s="466"/>
      <c r="BP6" s="466"/>
      <c r="BQ6" s="466"/>
      <c r="BR6" s="466"/>
      <c r="BS6" s="466"/>
      <c r="BT6" s="466"/>
      <c r="BU6" s="467"/>
      <c r="BV6" s="465">
        <v>394095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89.6</v>
      </c>
      <c r="CU6" s="616"/>
      <c r="CV6" s="616"/>
      <c r="CW6" s="616"/>
      <c r="CX6" s="616"/>
      <c r="CY6" s="616"/>
      <c r="CZ6" s="616"/>
      <c r="DA6" s="617"/>
      <c r="DB6" s="615">
        <v>92.9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73579</v>
      </c>
      <c r="BO7" s="466"/>
      <c r="BP7" s="466"/>
      <c r="BQ7" s="466"/>
      <c r="BR7" s="466"/>
      <c r="BS7" s="466"/>
      <c r="BT7" s="466"/>
      <c r="BU7" s="467"/>
      <c r="BV7" s="465">
        <v>108823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2554005</v>
      </c>
      <c r="CU7" s="466"/>
      <c r="CV7" s="466"/>
      <c r="CW7" s="466"/>
      <c r="CX7" s="466"/>
      <c r="CY7" s="466"/>
      <c r="CZ7" s="466"/>
      <c r="DA7" s="467"/>
      <c r="DB7" s="465">
        <v>2542705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356548</v>
      </c>
      <c r="BO8" s="466"/>
      <c r="BP8" s="466"/>
      <c r="BQ8" s="466"/>
      <c r="BR8" s="466"/>
      <c r="BS8" s="466"/>
      <c r="BT8" s="466"/>
      <c r="BU8" s="467"/>
      <c r="BV8" s="465">
        <v>285272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0.48</v>
      </c>
      <c r="CU8" s="579"/>
      <c r="CV8" s="579"/>
      <c r="CW8" s="579"/>
      <c r="CX8" s="579"/>
      <c r="CY8" s="579"/>
      <c r="CZ8" s="579"/>
      <c r="DA8" s="580"/>
      <c r="DB8" s="578">
        <v>0.48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8485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71276</v>
      </c>
      <c r="BO9" s="466"/>
      <c r="BP9" s="466"/>
      <c r="BQ9" s="466"/>
      <c r="BR9" s="466"/>
      <c r="BS9" s="466"/>
      <c r="BT9" s="466"/>
      <c r="BU9" s="467"/>
      <c r="BV9" s="465">
        <v>93058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v>
      </c>
      <c r="CU9" s="436"/>
      <c r="CV9" s="436"/>
      <c r="CW9" s="436"/>
      <c r="CX9" s="436"/>
      <c r="CY9" s="436"/>
      <c r="CZ9" s="436"/>
      <c r="DA9" s="437"/>
      <c r="DB9" s="435">
        <v>13.5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8653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1287</v>
      </c>
      <c r="BO10" s="466"/>
      <c r="BP10" s="466"/>
      <c r="BQ10" s="466"/>
      <c r="BR10" s="466"/>
      <c r="BS10" s="466"/>
      <c r="BT10" s="466"/>
      <c r="BU10" s="467"/>
      <c r="BV10" s="465">
        <v>1455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8624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120</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8460</v>
      </c>
      <c r="S13" s="569"/>
      <c r="T13" s="569"/>
      <c r="U13" s="569"/>
      <c r="V13" s="570"/>
      <c r="W13" s="556" t="s">
        <v>140</v>
      </c>
      <c r="X13" s="478"/>
      <c r="Y13" s="478"/>
      <c r="Z13" s="478"/>
      <c r="AA13" s="478"/>
      <c r="AB13" s="479"/>
      <c r="AC13" s="441">
        <v>75</v>
      </c>
      <c r="AD13" s="442"/>
      <c r="AE13" s="442"/>
      <c r="AF13" s="442"/>
      <c r="AG13" s="443"/>
      <c r="AH13" s="441">
        <v>87</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72563</v>
      </c>
      <c r="BO13" s="466"/>
      <c r="BP13" s="466"/>
      <c r="BQ13" s="466"/>
      <c r="BR13" s="466"/>
      <c r="BS13" s="466"/>
      <c r="BT13" s="466"/>
      <c r="BU13" s="467"/>
      <c r="BV13" s="465">
        <v>94513</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8660</v>
      </c>
      <c r="S14" s="569"/>
      <c r="T14" s="569"/>
      <c r="U14" s="569"/>
      <c r="V14" s="570"/>
      <c r="W14" s="571"/>
      <c r="X14" s="481"/>
      <c r="Y14" s="481"/>
      <c r="Z14" s="481"/>
      <c r="AA14" s="481"/>
      <c r="AB14" s="482"/>
      <c r="AC14" s="561">
        <v>2.1</v>
      </c>
      <c r="AD14" s="562"/>
      <c r="AE14" s="562"/>
      <c r="AF14" s="562"/>
      <c r="AG14" s="563"/>
      <c r="AH14" s="561">
        <v>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148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8504</v>
      </c>
      <c r="S15" s="569"/>
      <c r="T15" s="569"/>
      <c r="U15" s="569"/>
      <c r="V15" s="570"/>
      <c r="W15" s="556" t="s">
        <v>150</v>
      </c>
      <c r="X15" s="478"/>
      <c r="Y15" s="478"/>
      <c r="Z15" s="478"/>
      <c r="AA15" s="478"/>
      <c r="AB15" s="479"/>
      <c r="AC15" s="441">
        <v>1047</v>
      </c>
      <c r="AD15" s="442"/>
      <c r="AE15" s="442"/>
      <c r="AF15" s="442"/>
      <c r="AG15" s="443"/>
      <c r="AH15" s="441">
        <v>1128</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1026163</v>
      </c>
      <c r="BO15" s="461"/>
      <c r="BP15" s="461"/>
      <c r="BQ15" s="461"/>
      <c r="BR15" s="461"/>
      <c r="BS15" s="461"/>
      <c r="BT15" s="461"/>
      <c r="BU15" s="462"/>
      <c r="BV15" s="460">
        <v>996424</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29.2</v>
      </c>
      <c r="AD16" s="562"/>
      <c r="AE16" s="562"/>
      <c r="AF16" s="562"/>
      <c r="AG16" s="563"/>
      <c r="AH16" s="561">
        <v>30.8</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2120550</v>
      </c>
      <c r="BO16" s="466"/>
      <c r="BP16" s="466"/>
      <c r="BQ16" s="466"/>
      <c r="BR16" s="466"/>
      <c r="BS16" s="466"/>
      <c r="BT16" s="466"/>
      <c r="BU16" s="467"/>
      <c r="BV16" s="465">
        <v>2107198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2467</v>
      </c>
      <c r="AD17" s="442"/>
      <c r="AE17" s="442"/>
      <c r="AF17" s="442"/>
      <c r="AG17" s="443"/>
      <c r="AH17" s="441">
        <v>2442</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1314609</v>
      </c>
      <c r="BO17" s="466"/>
      <c r="BP17" s="466"/>
      <c r="BQ17" s="466"/>
      <c r="BR17" s="466"/>
      <c r="BS17" s="466"/>
      <c r="BT17" s="466"/>
      <c r="BU17" s="467"/>
      <c r="BV17" s="465">
        <v>1282500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5.93</v>
      </c>
      <c r="M18" s="530"/>
      <c r="N18" s="530"/>
      <c r="O18" s="530"/>
      <c r="P18" s="530"/>
      <c r="Q18" s="530"/>
      <c r="R18" s="531"/>
      <c r="S18" s="531"/>
      <c r="T18" s="531"/>
      <c r="U18" s="531"/>
      <c r="V18" s="532"/>
      <c r="W18" s="546"/>
      <c r="X18" s="547"/>
      <c r="Y18" s="547"/>
      <c r="Z18" s="547"/>
      <c r="AA18" s="547"/>
      <c r="AB18" s="557"/>
      <c r="AC18" s="429">
        <v>68.7</v>
      </c>
      <c r="AD18" s="430"/>
      <c r="AE18" s="430"/>
      <c r="AF18" s="430"/>
      <c r="AG18" s="533"/>
      <c r="AH18" s="429">
        <v>66.8</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2206623</v>
      </c>
      <c r="BO18" s="466"/>
      <c r="BP18" s="466"/>
      <c r="BQ18" s="466"/>
      <c r="BR18" s="466"/>
      <c r="BS18" s="466"/>
      <c r="BT18" s="466"/>
      <c r="BU18" s="467"/>
      <c r="BV18" s="465">
        <v>2264910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1431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3256749</v>
      </c>
      <c r="BO19" s="466"/>
      <c r="BP19" s="466"/>
      <c r="BQ19" s="466"/>
      <c r="BR19" s="466"/>
      <c r="BS19" s="466"/>
      <c r="BT19" s="466"/>
      <c r="BU19" s="467"/>
      <c r="BV19" s="465">
        <v>3164008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3248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4686223</v>
      </c>
      <c r="BO23" s="466"/>
      <c r="BP23" s="466"/>
      <c r="BQ23" s="466"/>
      <c r="BR23" s="466"/>
      <c r="BS23" s="466"/>
      <c r="BT23" s="466"/>
      <c r="BU23" s="467"/>
      <c r="BV23" s="465">
        <v>4632375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8300</v>
      </c>
      <c r="R24" s="442"/>
      <c r="S24" s="442"/>
      <c r="T24" s="442"/>
      <c r="U24" s="442"/>
      <c r="V24" s="443"/>
      <c r="W24" s="507"/>
      <c r="X24" s="498"/>
      <c r="Y24" s="499"/>
      <c r="Z24" s="438" t="s">
        <v>174</v>
      </c>
      <c r="AA24" s="439"/>
      <c r="AB24" s="439"/>
      <c r="AC24" s="439"/>
      <c r="AD24" s="439"/>
      <c r="AE24" s="439"/>
      <c r="AF24" s="439"/>
      <c r="AG24" s="440"/>
      <c r="AH24" s="441">
        <v>74</v>
      </c>
      <c r="AI24" s="442"/>
      <c r="AJ24" s="442"/>
      <c r="AK24" s="442"/>
      <c r="AL24" s="443"/>
      <c r="AM24" s="441">
        <v>227032</v>
      </c>
      <c r="AN24" s="442"/>
      <c r="AO24" s="442"/>
      <c r="AP24" s="442"/>
      <c r="AQ24" s="442"/>
      <c r="AR24" s="443"/>
      <c r="AS24" s="441">
        <v>3068</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3501689</v>
      </c>
      <c r="BO24" s="466"/>
      <c r="BP24" s="466"/>
      <c r="BQ24" s="466"/>
      <c r="BR24" s="466"/>
      <c r="BS24" s="466"/>
      <c r="BT24" s="466"/>
      <c r="BU24" s="467"/>
      <c r="BV24" s="465">
        <v>3627565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7100</v>
      </c>
      <c r="R25" s="442"/>
      <c r="S25" s="442"/>
      <c r="T25" s="442"/>
      <c r="U25" s="442"/>
      <c r="V25" s="443"/>
      <c r="W25" s="507"/>
      <c r="X25" s="498"/>
      <c r="Y25" s="499"/>
      <c r="Z25" s="438" t="s">
        <v>177</v>
      </c>
      <c r="AA25" s="439"/>
      <c r="AB25" s="439"/>
      <c r="AC25" s="439"/>
      <c r="AD25" s="439"/>
      <c r="AE25" s="439"/>
      <c r="AF25" s="439"/>
      <c r="AG25" s="440"/>
      <c r="AH25" s="441" t="s">
        <v>147</v>
      </c>
      <c r="AI25" s="442"/>
      <c r="AJ25" s="442"/>
      <c r="AK25" s="442"/>
      <c r="AL25" s="443"/>
      <c r="AM25" s="441" t="s">
        <v>147</v>
      </c>
      <c r="AN25" s="442"/>
      <c r="AO25" s="442"/>
      <c r="AP25" s="442"/>
      <c r="AQ25" s="442"/>
      <c r="AR25" s="443"/>
      <c r="AS25" s="441" t="s">
        <v>147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474704</v>
      </c>
      <c r="BO25" s="461"/>
      <c r="BP25" s="461"/>
      <c r="BQ25" s="461"/>
      <c r="BR25" s="461"/>
      <c r="BS25" s="461"/>
      <c r="BT25" s="461"/>
      <c r="BU25" s="462"/>
      <c r="BV25" s="460">
        <v>483903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6400</v>
      </c>
      <c r="R26" s="442"/>
      <c r="S26" s="442"/>
      <c r="T26" s="442"/>
      <c r="U26" s="442"/>
      <c r="V26" s="443"/>
      <c r="W26" s="507"/>
      <c r="X26" s="498"/>
      <c r="Y26" s="499"/>
      <c r="Z26" s="438" t="s">
        <v>180</v>
      </c>
      <c r="AA26" s="520"/>
      <c r="AB26" s="520"/>
      <c r="AC26" s="520"/>
      <c r="AD26" s="520"/>
      <c r="AE26" s="520"/>
      <c r="AF26" s="520"/>
      <c r="AG26" s="521"/>
      <c r="AH26" s="441">
        <v>8</v>
      </c>
      <c r="AI26" s="442"/>
      <c r="AJ26" s="442"/>
      <c r="AK26" s="442"/>
      <c r="AL26" s="443"/>
      <c r="AM26" s="441">
        <v>22288</v>
      </c>
      <c r="AN26" s="442"/>
      <c r="AO26" s="442"/>
      <c r="AP26" s="442"/>
      <c r="AQ26" s="442"/>
      <c r="AR26" s="443"/>
      <c r="AS26" s="441">
        <v>2786</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147</v>
      </c>
      <c r="BO26" s="466"/>
      <c r="BP26" s="466"/>
      <c r="BQ26" s="466"/>
      <c r="BR26" s="466"/>
      <c r="BS26" s="466"/>
      <c r="BT26" s="466"/>
      <c r="BU26" s="467"/>
      <c r="BV26" s="465" t="s">
        <v>147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3300</v>
      </c>
      <c r="R27" s="442"/>
      <c r="S27" s="442"/>
      <c r="T27" s="442"/>
      <c r="U27" s="442"/>
      <c r="V27" s="443"/>
      <c r="W27" s="507"/>
      <c r="X27" s="498"/>
      <c r="Y27" s="499"/>
      <c r="Z27" s="438" t="s">
        <v>183</v>
      </c>
      <c r="AA27" s="439"/>
      <c r="AB27" s="439"/>
      <c r="AC27" s="439"/>
      <c r="AD27" s="439"/>
      <c r="AE27" s="439"/>
      <c r="AF27" s="439"/>
      <c r="AG27" s="440"/>
      <c r="AH27" s="441">
        <v>9</v>
      </c>
      <c r="AI27" s="442"/>
      <c r="AJ27" s="442"/>
      <c r="AK27" s="442"/>
      <c r="AL27" s="443"/>
      <c r="AM27" s="441">
        <v>23184</v>
      </c>
      <c r="AN27" s="442"/>
      <c r="AO27" s="442"/>
      <c r="AP27" s="442"/>
      <c r="AQ27" s="442"/>
      <c r="AR27" s="443"/>
      <c r="AS27" s="441">
        <v>2576</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402639</v>
      </c>
      <c r="BO27" s="469"/>
      <c r="BP27" s="469"/>
      <c r="BQ27" s="469"/>
      <c r="BR27" s="469"/>
      <c r="BS27" s="469"/>
      <c r="BT27" s="469"/>
      <c r="BU27" s="470"/>
      <c r="BV27" s="468">
        <v>401969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2800</v>
      </c>
      <c r="R28" s="442"/>
      <c r="S28" s="442"/>
      <c r="T28" s="442"/>
      <c r="U28" s="442"/>
      <c r="V28" s="443"/>
      <c r="W28" s="507"/>
      <c r="X28" s="498"/>
      <c r="Y28" s="499"/>
      <c r="Z28" s="438" t="s">
        <v>186</v>
      </c>
      <c r="AA28" s="439"/>
      <c r="AB28" s="439"/>
      <c r="AC28" s="439"/>
      <c r="AD28" s="439"/>
      <c r="AE28" s="439"/>
      <c r="AF28" s="439"/>
      <c r="AG28" s="440"/>
      <c r="AH28" s="441" t="s">
        <v>147</v>
      </c>
      <c r="AI28" s="442"/>
      <c r="AJ28" s="442"/>
      <c r="AK28" s="442"/>
      <c r="AL28" s="443"/>
      <c r="AM28" s="441" t="s">
        <v>147</v>
      </c>
      <c r="AN28" s="442"/>
      <c r="AO28" s="442"/>
      <c r="AP28" s="442"/>
      <c r="AQ28" s="442"/>
      <c r="AR28" s="443"/>
      <c r="AS28" s="441" t="s">
        <v>147</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769599</v>
      </c>
      <c r="BO28" s="461"/>
      <c r="BP28" s="461"/>
      <c r="BQ28" s="461"/>
      <c r="BR28" s="461"/>
      <c r="BS28" s="461"/>
      <c r="BT28" s="461"/>
      <c r="BU28" s="462"/>
      <c r="BV28" s="460">
        <v>768312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10</v>
      </c>
      <c r="M29" s="442"/>
      <c r="N29" s="442"/>
      <c r="O29" s="442"/>
      <c r="P29" s="443"/>
      <c r="Q29" s="441">
        <v>2600</v>
      </c>
      <c r="R29" s="442"/>
      <c r="S29" s="442"/>
      <c r="T29" s="442"/>
      <c r="U29" s="442"/>
      <c r="V29" s="443"/>
      <c r="W29" s="508"/>
      <c r="X29" s="509"/>
      <c r="Y29" s="510"/>
      <c r="Z29" s="438" t="s">
        <v>189</v>
      </c>
      <c r="AA29" s="439"/>
      <c r="AB29" s="439"/>
      <c r="AC29" s="439"/>
      <c r="AD29" s="439"/>
      <c r="AE29" s="439"/>
      <c r="AF29" s="439"/>
      <c r="AG29" s="440"/>
      <c r="AH29" s="441">
        <v>83</v>
      </c>
      <c r="AI29" s="442"/>
      <c r="AJ29" s="442"/>
      <c r="AK29" s="442"/>
      <c r="AL29" s="443"/>
      <c r="AM29" s="441">
        <v>250216</v>
      </c>
      <c r="AN29" s="442"/>
      <c r="AO29" s="442"/>
      <c r="AP29" s="442"/>
      <c r="AQ29" s="442"/>
      <c r="AR29" s="443"/>
      <c r="AS29" s="441">
        <v>3015</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1630631</v>
      </c>
      <c r="BO29" s="466"/>
      <c r="BP29" s="466"/>
      <c r="BQ29" s="466"/>
      <c r="BR29" s="466"/>
      <c r="BS29" s="466"/>
      <c r="BT29" s="466"/>
      <c r="BU29" s="467"/>
      <c r="BV29" s="465">
        <v>1628592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92.5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1504582</v>
      </c>
      <c r="BO30" s="469"/>
      <c r="BP30" s="469"/>
      <c r="BQ30" s="469"/>
      <c r="BR30" s="469"/>
      <c r="BS30" s="469"/>
      <c r="BT30" s="469"/>
      <c r="BU30" s="470"/>
      <c r="BV30" s="468">
        <v>1620402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川西町・三宅町式下中学校組合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川西町土地開発公社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奈良県市町村総合事務組合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奈良県広域水質検査センター組合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奈良県住宅新築資金等貸付金回収管理組合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奈良県後期高齢者医療広域連合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奈良県広域消防組合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山辺・県北西部広域環境衛生組合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国保中央病院組合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Pyc80KRQ1YiZCiZf8rHlyDXqTwehM32fNmxSXj9zljdupIdcvEQ28v9VFaWGo88D7AhKSStZ9sqc/BPQbPIfQ==" saltValue="A4YJ8qzhNP87bkwwU6ci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556</v>
      </c>
      <c r="D34" s="1244"/>
      <c r="E34" s="1245"/>
      <c r="F34" s="32" t="s">
        <v>557</v>
      </c>
      <c r="G34" s="33" t="s">
        <v>558</v>
      </c>
      <c r="H34" s="33" t="s">
        <v>559</v>
      </c>
      <c r="I34" s="33" t="s">
        <v>560</v>
      </c>
      <c r="J34" s="34" t="s">
        <v>561</v>
      </c>
      <c r="K34" s="22"/>
      <c r="L34" s="22"/>
      <c r="M34" s="22"/>
      <c r="N34" s="22"/>
      <c r="O34" s="22"/>
      <c r="P34" s="22"/>
    </row>
    <row r="35" spans="1:16" ht="39" customHeight="1" x14ac:dyDescent="0.15">
      <c r="A35" s="22"/>
      <c r="B35" s="35"/>
      <c r="C35" s="1238" t="s">
        <v>562</v>
      </c>
      <c r="D35" s="1239"/>
      <c r="E35" s="1240"/>
      <c r="F35" s="36">
        <v>5.51</v>
      </c>
      <c r="G35" s="37">
        <v>7.25</v>
      </c>
      <c r="H35" s="37">
        <v>7.52</v>
      </c>
      <c r="I35" s="37">
        <v>11.68</v>
      </c>
      <c r="J35" s="38">
        <v>14.4</v>
      </c>
      <c r="K35" s="22"/>
      <c r="L35" s="22"/>
      <c r="M35" s="22"/>
      <c r="N35" s="22"/>
      <c r="O35" s="22"/>
      <c r="P35" s="22"/>
    </row>
    <row r="36" spans="1:16" ht="39" customHeight="1" x14ac:dyDescent="0.15">
      <c r="A36" s="22"/>
      <c r="B36" s="35"/>
      <c r="C36" s="1238" t="s">
        <v>563</v>
      </c>
      <c r="D36" s="1239"/>
      <c r="E36" s="1240"/>
      <c r="F36" s="36">
        <v>12.84</v>
      </c>
      <c r="G36" s="37">
        <v>12.47</v>
      </c>
      <c r="H36" s="37">
        <v>13.24</v>
      </c>
      <c r="I36" s="37">
        <v>12.79</v>
      </c>
      <c r="J36" s="38">
        <v>12.22</v>
      </c>
      <c r="K36" s="22"/>
      <c r="L36" s="22"/>
      <c r="M36" s="22"/>
      <c r="N36" s="22"/>
      <c r="O36" s="22"/>
      <c r="P36" s="22"/>
    </row>
    <row r="37" spans="1:16" ht="39" customHeight="1" x14ac:dyDescent="0.15">
      <c r="A37" s="22"/>
      <c r="B37" s="35"/>
      <c r="C37" s="1238" t="s">
        <v>564</v>
      </c>
      <c r="D37" s="1239"/>
      <c r="E37" s="1240"/>
      <c r="F37" s="36" t="s">
        <v>510</v>
      </c>
      <c r="G37" s="37" t="s">
        <v>510</v>
      </c>
      <c r="H37" s="37" t="s">
        <v>510</v>
      </c>
      <c r="I37" s="37">
        <v>1.03</v>
      </c>
      <c r="J37" s="38">
        <v>1.32</v>
      </c>
      <c r="K37" s="22"/>
      <c r="L37" s="22"/>
      <c r="M37" s="22"/>
      <c r="N37" s="22"/>
      <c r="O37" s="22"/>
      <c r="P37" s="22"/>
    </row>
    <row r="38" spans="1:16" ht="39" customHeight="1" x14ac:dyDescent="0.15">
      <c r="A38" s="22"/>
      <c r="B38" s="35"/>
      <c r="C38" s="1238" t="s">
        <v>565</v>
      </c>
      <c r="D38" s="1239"/>
      <c r="E38" s="1240"/>
      <c r="F38" s="36">
        <v>0.03</v>
      </c>
      <c r="G38" s="37">
        <v>0.53</v>
      </c>
      <c r="H38" s="37">
        <v>0</v>
      </c>
      <c r="I38" s="37">
        <v>0.45</v>
      </c>
      <c r="J38" s="38">
        <v>0.97</v>
      </c>
      <c r="K38" s="22"/>
      <c r="L38" s="22"/>
      <c r="M38" s="22"/>
      <c r="N38" s="22"/>
      <c r="O38" s="22"/>
      <c r="P38" s="22"/>
    </row>
    <row r="39" spans="1:16" ht="39" customHeight="1" x14ac:dyDescent="0.15">
      <c r="A39" s="22"/>
      <c r="B39" s="35"/>
      <c r="C39" s="1238" t="s">
        <v>566</v>
      </c>
      <c r="D39" s="1239"/>
      <c r="E39" s="1240"/>
      <c r="F39" s="36">
        <v>0.25</v>
      </c>
      <c r="G39" s="37">
        <v>0.14000000000000001</v>
      </c>
      <c r="H39" s="37">
        <v>0.52</v>
      </c>
      <c r="I39" s="37">
        <v>0.33</v>
      </c>
      <c r="J39" s="38">
        <v>0.02</v>
      </c>
      <c r="K39" s="22"/>
      <c r="L39" s="22"/>
      <c r="M39" s="22"/>
      <c r="N39" s="22"/>
      <c r="O39" s="22"/>
      <c r="P39" s="22"/>
    </row>
    <row r="40" spans="1:16" ht="39" customHeight="1" x14ac:dyDescent="0.15">
      <c r="A40" s="22"/>
      <c r="B40" s="35"/>
      <c r="C40" s="1238" t="s">
        <v>567</v>
      </c>
      <c r="D40" s="1239"/>
      <c r="E40" s="1240"/>
      <c r="F40" s="36">
        <v>0</v>
      </c>
      <c r="G40" s="37">
        <v>0.01</v>
      </c>
      <c r="H40" s="37">
        <v>0</v>
      </c>
      <c r="I40" s="37">
        <v>0</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568</v>
      </c>
      <c r="D42" s="1239"/>
      <c r="E42" s="1240"/>
      <c r="F42" s="36" t="s">
        <v>510</v>
      </c>
      <c r="G42" s="37" t="s">
        <v>510</v>
      </c>
      <c r="H42" s="37" t="s">
        <v>569</v>
      </c>
      <c r="I42" s="37" t="s">
        <v>510</v>
      </c>
      <c r="J42" s="38" t="s">
        <v>510</v>
      </c>
      <c r="K42" s="22"/>
      <c r="L42" s="22"/>
      <c r="M42" s="22"/>
      <c r="N42" s="22"/>
      <c r="O42" s="22"/>
      <c r="P42" s="22"/>
    </row>
    <row r="43" spans="1:16" ht="39" customHeight="1" thickBot="1" x14ac:dyDescent="0.2">
      <c r="A43" s="22"/>
      <c r="B43" s="40"/>
      <c r="C43" s="1241" t="s">
        <v>570</v>
      </c>
      <c r="D43" s="1242"/>
      <c r="E43" s="1243"/>
      <c r="F43" s="41">
        <v>0.03</v>
      </c>
      <c r="G43" s="42">
        <v>0.01</v>
      </c>
      <c r="H43" s="42">
        <v>0.01</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T57bhJiCS/sEZAPIZJClTrKtP6wt4EosLeJEnmRTZi8LniU7cI2+GubebZeMI7VVh71FUIxhGia9z/EZXi62Q==" saltValue="UmQxqF8hr3n9TkjBO975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377</v>
      </c>
      <c r="L45" s="60">
        <v>407</v>
      </c>
      <c r="M45" s="60">
        <v>408</v>
      </c>
      <c r="N45" s="60">
        <v>446</v>
      </c>
      <c r="O45" s="61">
        <v>413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101</v>
      </c>
      <c r="L48" s="64">
        <v>94</v>
      </c>
      <c r="M48" s="64">
        <v>102</v>
      </c>
      <c r="N48" s="64">
        <v>129</v>
      </c>
      <c r="O48" s="65">
        <v>113</v>
      </c>
      <c r="P48" s="48"/>
      <c r="Q48" s="48"/>
      <c r="R48" s="48"/>
      <c r="S48" s="48"/>
      <c r="T48" s="48"/>
      <c r="U48" s="48"/>
    </row>
    <row r="49" spans="1:21" ht="30.75" customHeight="1" x14ac:dyDescent="0.15">
      <c r="A49" s="48"/>
      <c r="B49" s="1266"/>
      <c r="C49" s="1267"/>
      <c r="D49" s="62"/>
      <c r="E49" s="1248" t="s">
        <v>16</v>
      </c>
      <c r="F49" s="1248"/>
      <c r="G49" s="1248"/>
      <c r="H49" s="1248"/>
      <c r="I49" s="1248"/>
      <c r="J49" s="1249"/>
      <c r="K49" s="63">
        <v>32</v>
      </c>
      <c r="L49" s="64">
        <v>47</v>
      </c>
      <c r="M49" s="64">
        <v>52</v>
      </c>
      <c r="N49" s="64">
        <v>62</v>
      </c>
      <c r="O49" s="65">
        <v>61</v>
      </c>
      <c r="P49" s="48"/>
      <c r="Q49" s="48"/>
      <c r="R49" s="48"/>
      <c r="S49" s="48"/>
      <c r="T49" s="48"/>
      <c r="U49" s="48"/>
    </row>
    <row r="50" spans="1:21" ht="30.75" customHeight="1" x14ac:dyDescent="0.15">
      <c r="A50" s="48"/>
      <c r="B50" s="1266"/>
      <c r="C50" s="1267"/>
      <c r="D50" s="62"/>
      <c r="E50" s="1248" t="s">
        <v>17</v>
      </c>
      <c r="F50" s="1248"/>
      <c r="G50" s="1248"/>
      <c r="H50" s="1248"/>
      <c r="I50" s="1248"/>
      <c r="J50" s="1249"/>
      <c r="K50" s="63">
        <v>2</v>
      </c>
      <c r="L50" s="64">
        <v>2</v>
      </c>
      <c r="M50" s="64">
        <v>7</v>
      </c>
      <c r="N50" s="64">
        <v>14</v>
      </c>
      <c r="O50" s="65">
        <v>15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471</v>
      </c>
      <c r="L52" s="64">
        <v>461</v>
      </c>
      <c r="M52" s="64">
        <v>422</v>
      </c>
      <c r="N52" s="64">
        <v>434</v>
      </c>
      <c r="O52" s="65">
        <v>414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41</v>
      </c>
      <c r="L53" s="69">
        <v>89</v>
      </c>
      <c r="M53" s="69">
        <v>147</v>
      </c>
      <c r="N53" s="69">
        <v>217</v>
      </c>
      <c r="O53" s="70">
        <v>188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595</v>
      </c>
      <c r="L57" s="83" t="s">
        <v>596</v>
      </c>
      <c r="M57" s="83" t="s">
        <v>596</v>
      </c>
      <c r="N57" s="83" t="s">
        <v>595</v>
      </c>
      <c r="O57" s="84" t="s">
        <v>595</v>
      </c>
    </row>
    <row r="58" spans="1:21" ht="31.5" customHeight="1" thickBot="1" x14ac:dyDescent="0.2">
      <c r="B58" s="1256"/>
      <c r="C58" s="1257"/>
      <c r="D58" s="1261" t="s">
        <v>27</v>
      </c>
      <c r="E58" s="1262"/>
      <c r="F58" s="1262"/>
      <c r="G58" s="1262"/>
      <c r="H58" s="1262"/>
      <c r="I58" s="1262"/>
      <c r="J58" s="1263"/>
      <c r="K58" s="85" t="s">
        <v>595</v>
      </c>
      <c r="L58" s="86" t="s">
        <v>595</v>
      </c>
      <c r="M58" s="86" t="s">
        <v>597</v>
      </c>
      <c r="N58" s="86" t="s">
        <v>596</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rVxBTyPtumTBdk9phO8804hLtAUXItgdJy0ancGjteHASD6mS+fTlR4azy0GUJddTPx9RJoJ5AIYIrPdO1bGQ==" saltValue="PN3wRYQ308FyPrp88vMW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4" t="s">
        <v>30</v>
      </c>
      <c r="C41" s="1285"/>
      <c r="D41" s="101"/>
      <c r="E41" s="1286" t="s">
        <v>31</v>
      </c>
      <c r="F41" s="1286"/>
      <c r="G41" s="1286"/>
      <c r="H41" s="1287"/>
      <c r="I41" s="102">
        <v>5024</v>
      </c>
      <c r="J41" s="103">
        <v>4900</v>
      </c>
      <c r="K41" s="103">
        <v>4778</v>
      </c>
      <c r="L41" s="103">
        <v>4632</v>
      </c>
      <c r="M41" s="104">
        <v>4686</v>
      </c>
    </row>
    <row r="42" spans="2:13" ht="27.75" customHeight="1" x14ac:dyDescent="0.15">
      <c r="B42" s="1274"/>
      <c r="C42" s="1275"/>
      <c r="D42" s="105"/>
      <c r="E42" s="1278" t="s">
        <v>32</v>
      </c>
      <c r="F42" s="1278"/>
      <c r="G42" s="1278"/>
      <c r="H42" s="1279"/>
      <c r="I42" s="106" t="s">
        <v>510</v>
      </c>
      <c r="J42" s="107" t="s">
        <v>510</v>
      </c>
      <c r="K42" s="107" t="s">
        <v>510</v>
      </c>
      <c r="L42" s="107" t="s">
        <v>510</v>
      </c>
      <c r="M42" s="108" t="s">
        <v>510</v>
      </c>
    </row>
    <row r="43" spans="2:13" ht="27.75" customHeight="1" x14ac:dyDescent="0.15">
      <c r="B43" s="1274"/>
      <c r="C43" s="1275"/>
      <c r="D43" s="105"/>
      <c r="E43" s="1278" t="s">
        <v>33</v>
      </c>
      <c r="F43" s="1278"/>
      <c r="G43" s="1278"/>
      <c r="H43" s="1279"/>
      <c r="I43" s="106">
        <v>780</v>
      </c>
      <c r="J43" s="107">
        <v>716</v>
      </c>
      <c r="K43" s="107">
        <v>663</v>
      </c>
      <c r="L43" s="107">
        <v>655</v>
      </c>
      <c r="M43" s="108">
        <v>628</v>
      </c>
    </row>
    <row r="44" spans="2:13" ht="27.75" customHeight="1" x14ac:dyDescent="0.15">
      <c r="B44" s="1274"/>
      <c r="C44" s="1275"/>
      <c r="D44" s="105"/>
      <c r="E44" s="1278" t="s">
        <v>34</v>
      </c>
      <c r="F44" s="1278"/>
      <c r="G44" s="1278"/>
      <c r="H44" s="1279"/>
      <c r="I44" s="106">
        <v>573</v>
      </c>
      <c r="J44" s="107">
        <v>575</v>
      </c>
      <c r="K44" s="107">
        <v>529</v>
      </c>
      <c r="L44" s="107">
        <v>504</v>
      </c>
      <c r="M44" s="108">
        <v>462</v>
      </c>
    </row>
    <row r="45" spans="2:13" ht="27.75" customHeight="1" x14ac:dyDescent="0.15">
      <c r="B45" s="1274"/>
      <c r="C45" s="1275"/>
      <c r="D45" s="105"/>
      <c r="E45" s="1278" t="s">
        <v>35</v>
      </c>
      <c r="F45" s="1278"/>
      <c r="G45" s="1278"/>
      <c r="H45" s="1279"/>
      <c r="I45" s="106">
        <v>703</v>
      </c>
      <c r="J45" s="107">
        <v>613</v>
      </c>
      <c r="K45" s="107">
        <v>577</v>
      </c>
      <c r="L45" s="107">
        <v>573</v>
      </c>
      <c r="M45" s="108">
        <v>488</v>
      </c>
    </row>
    <row r="46" spans="2:13" ht="27.75" customHeight="1" x14ac:dyDescent="0.15">
      <c r="B46" s="1274"/>
      <c r="C46" s="1275"/>
      <c r="D46" s="109"/>
      <c r="E46" s="1278" t="s">
        <v>36</v>
      </c>
      <c r="F46" s="1278"/>
      <c r="G46" s="1278"/>
      <c r="H46" s="1279"/>
      <c r="I46" s="106">
        <v>38</v>
      </c>
      <c r="J46" s="107">
        <v>38</v>
      </c>
      <c r="K46" s="107">
        <v>38</v>
      </c>
      <c r="L46" s="107">
        <v>38</v>
      </c>
      <c r="M46" s="108">
        <v>13</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2865</v>
      </c>
      <c r="J50" s="107">
        <v>3579</v>
      </c>
      <c r="K50" s="107">
        <v>3555</v>
      </c>
      <c r="L50" s="107">
        <v>3341</v>
      </c>
      <c r="M50" s="108">
        <v>3126</v>
      </c>
    </row>
    <row r="51" spans="2:13" ht="27.75" customHeight="1" x14ac:dyDescent="0.15">
      <c r="B51" s="1274"/>
      <c r="C51" s="1275"/>
      <c r="D51" s="105"/>
      <c r="E51" s="1278" t="s">
        <v>42</v>
      </c>
      <c r="F51" s="1278"/>
      <c r="G51" s="1278"/>
      <c r="H51" s="1279"/>
      <c r="I51" s="106">
        <v>201</v>
      </c>
      <c r="J51" s="107">
        <v>224</v>
      </c>
      <c r="K51" s="107">
        <v>178</v>
      </c>
      <c r="L51" s="107">
        <v>136</v>
      </c>
      <c r="M51" s="108">
        <v>150</v>
      </c>
    </row>
    <row r="52" spans="2:13" ht="27.75" customHeight="1" x14ac:dyDescent="0.15">
      <c r="B52" s="1276"/>
      <c r="C52" s="1277"/>
      <c r="D52" s="105"/>
      <c r="E52" s="1278" t="s">
        <v>43</v>
      </c>
      <c r="F52" s="1278"/>
      <c r="G52" s="1278"/>
      <c r="H52" s="1279"/>
      <c r="I52" s="106">
        <v>4374</v>
      </c>
      <c r="J52" s="107">
        <v>4270</v>
      </c>
      <c r="K52" s="107">
        <v>4143</v>
      </c>
      <c r="L52" s="107">
        <v>3988</v>
      </c>
      <c r="M52" s="108">
        <v>4009</v>
      </c>
    </row>
    <row r="53" spans="2:13" ht="27.75" customHeight="1" thickBot="1" x14ac:dyDescent="0.2">
      <c r="B53" s="1280" t="s">
        <v>44</v>
      </c>
      <c r="C53" s="1281"/>
      <c r="D53" s="112"/>
      <c r="E53" s="1282" t="s">
        <v>45</v>
      </c>
      <c r="F53" s="1282"/>
      <c r="G53" s="1282"/>
      <c r="H53" s="1283"/>
      <c r="I53" s="113">
        <v>-322</v>
      </c>
      <c r="J53" s="114">
        <v>-1232</v>
      </c>
      <c r="K53" s="114">
        <v>-1291</v>
      </c>
      <c r="L53" s="114">
        <v>-1062</v>
      </c>
      <c r="M53" s="115">
        <v>-1007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hpOrr3B742zB9c3CYV5SdihmdZe0pT5U52zNZ9LEo3TfK2oX7PxVCPqc3KQV+dqtBGg6oVxf5o3TG72GtOa4g==" saltValue="In8mNMWfCNp1zq14KhV2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767</v>
      </c>
      <c r="G55" s="127">
        <v>768</v>
      </c>
      <c r="H55" s="128">
        <v>770</v>
      </c>
    </row>
    <row r="56" spans="2:8" ht="52.5" customHeight="1" x14ac:dyDescent="0.15">
      <c r="B56" s="129"/>
      <c r="C56" s="1301" t="s">
        <v>49</v>
      </c>
      <c r="D56" s="1301"/>
      <c r="E56" s="1302"/>
      <c r="F56" s="130">
        <v>1626</v>
      </c>
      <c r="G56" s="130">
        <v>1629</v>
      </c>
      <c r="H56" s="131">
        <v>1631</v>
      </c>
    </row>
    <row r="57" spans="2:8" ht="53.25" customHeight="1" x14ac:dyDescent="0.15">
      <c r="B57" s="129"/>
      <c r="C57" s="1303" t="s">
        <v>50</v>
      </c>
      <c r="D57" s="1303"/>
      <c r="E57" s="1304"/>
      <c r="F57" s="132">
        <v>1849</v>
      </c>
      <c r="G57" s="132">
        <v>1620</v>
      </c>
      <c r="H57" s="133">
        <v>1505</v>
      </c>
    </row>
    <row r="58" spans="2:8" ht="45.75" customHeight="1" x14ac:dyDescent="0.15">
      <c r="B58" s="134"/>
      <c r="C58" s="1291" t="s">
        <v>598</v>
      </c>
      <c r="D58" s="1292"/>
      <c r="E58" s="1293"/>
      <c r="F58" s="135">
        <v>891</v>
      </c>
      <c r="G58" s="135">
        <v>884</v>
      </c>
      <c r="H58" s="136">
        <v>974</v>
      </c>
    </row>
    <row r="59" spans="2:8" ht="45.75" customHeight="1" x14ac:dyDescent="0.15">
      <c r="B59" s="134"/>
      <c r="C59" s="1291" t="s">
        <v>599</v>
      </c>
      <c r="D59" s="1292"/>
      <c r="E59" s="1293"/>
      <c r="F59" s="135">
        <v>182</v>
      </c>
      <c r="G59" s="135">
        <v>183</v>
      </c>
      <c r="H59" s="136">
        <v>183</v>
      </c>
    </row>
    <row r="60" spans="2:8" ht="45.75" customHeight="1" x14ac:dyDescent="0.15">
      <c r="B60" s="134"/>
      <c r="C60" s="1291" t="s">
        <v>600</v>
      </c>
      <c r="D60" s="1292"/>
      <c r="E60" s="1293"/>
      <c r="F60" s="135">
        <v>579</v>
      </c>
      <c r="G60" s="135">
        <v>358</v>
      </c>
      <c r="H60" s="136">
        <v>156</v>
      </c>
    </row>
    <row r="61" spans="2:8" ht="45.75" customHeight="1" x14ac:dyDescent="0.15">
      <c r="B61" s="134"/>
      <c r="C61" s="1291" t="s">
        <v>601</v>
      </c>
      <c r="D61" s="1292"/>
      <c r="E61" s="1293"/>
      <c r="F61" s="135">
        <v>94</v>
      </c>
      <c r="G61" s="135">
        <v>93</v>
      </c>
      <c r="H61" s="136">
        <v>90</v>
      </c>
    </row>
    <row r="62" spans="2:8" ht="45.75" customHeight="1" thickBot="1" x14ac:dyDescent="0.2">
      <c r="B62" s="137"/>
      <c r="C62" s="1294" t="s">
        <v>602</v>
      </c>
      <c r="D62" s="1295"/>
      <c r="E62" s="1296"/>
      <c r="F62" s="138">
        <v>101</v>
      </c>
      <c r="G62" s="138">
        <v>99</v>
      </c>
      <c r="H62" s="139">
        <v>88</v>
      </c>
    </row>
    <row r="63" spans="2:8" ht="52.5" customHeight="1" thickBot="1" x14ac:dyDescent="0.2">
      <c r="B63" s="140"/>
      <c r="C63" s="1297" t="s">
        <v>51</v>
      </c>
      <c r="D63" s="1297"/>
      <c r="E63" s="1298"/>
      <c r="F63" s="141">
        <v>4242</v>
      </c>
      <c r="G63" s="141">
        <v>4017</v>
      </c>
      <c r="H63" s="142">
        <v>3905</v>
      </c>
    </row>
    <row r="64" spans="2:8" ht="15" customHeight="1" x14ac:dyDescent="0.15"/>
    <row r="65" ht="0" hidden="1" customHeight="1" x14ac:dyDescent="0.15"/>
    <row r="66" ht="0" hidden="1" customHeight="1" x14ac:dyDescent="0.15"/>
  </sheetData>
  <sheetProtection algorithmName="SHA-512" hashValue="sBkBbDUrYsMw020DftQfr3zUBD2bD01PDTEch9lOHUEkv2iY1iHjSchX06nOxRDWUtiPqyfiocFpnHqzDE+/8g==" saltValue="h8lOdEHoRtAVm5dytBqt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551</v>
      </c>
      <c r="BQ50" s="1310"/>
      <c r="BR50" s="1310"/>
      <c r="BS50" s="1310"/>
      <c r="BT50" s="1310"/>
      <c r="BU50" s="1310"/>
      <c r="BV50" s="1310"/>
      <c r="BW50" s="1310"/>
      <c r="BX50" s="1310" t="s">
        <v>552</v>
      </c>
      <c r="BY50" s="1310"/>
      <c r="BZ50" s="1310"/>
      <c r="CA50" s="1310"/>
      <c r="CB50" s="1310"/>
      <c r="CC50" s="1310"/>
      <c r="CD50" s="1310"/>
      <c r="CE50" s="1310"/>
      <c r="CF50" s="1310" t="s">
        <v>553</v>
      </c>
      <c r="CG50" s="1310"/>
      <c r="CH50" s="1310"/>
      <c r="CI50" s="1310"/>
      <c r="CJ50" s="1310"/>
      <c r="CK50" s="1310"/>
      <c r="CL50" s="1310"/>
      <c r="CM50" s="1310"/>
      <c r="CN50" s="1310" t="s">
        <v>554</v>
      </c>
      <c r="CO50" s="1310"/>
      <c r="CP50" s="1310"/>
      <c r="CQ50" s="1310"/>
      <c r="CR50" s="1310"/>
      <c r="CS50" s="1310"/>
      <c r="CT50" s="1310"/>
      <c r="CU50" s="1310"/>
      <c r="CV50" s="1310" t="s">
        <v>555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611</v>
      </c>
      <c r="AO51" s="1308"/>
      <c r="AP51" s="1308"/>
      <c r="AQ51" s="1308"/>
      <c r="AR51" s="1308"/>
      <c r="AS51" s="1308"/>
      <c r="AT51" s="1308"/>
      <c r="AU51" s="1308"/>
      <c r="AV51" s="1308"/>
      <c r="AW51" s="1308"/>
      <c r="AX51" s="1308"/>
      <c r="AY51" s="1308"/>
      <c r="AZ51" s="1308"/>
      <c r="BA51" s="1308"/>
      <c r="BB51" s="1308" t="s">
        <v>612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51.6</v>
      </c>
      <c r="BY53" s="1305"/>
      <c r="BZ53" s="1305"/>
      <c r="CA53" s="1305"/>
      <c r="CB53" s="1305"/>
      <c r="CC53" s="1305"/>
      <c r="CD53" s="1305"/>
      <c r="CE53" s="1305"/>
      <c r="CF53" s="1305">
        <v>53.4</v>
      </c>
      <c r="CG53" s="1305"/>
      <c r="CH53" s="1305"/>
      <c r="CI53" s="1305"/>
      <c r="CJ53" s="1305"/>
      <c r="CK53" s="1305"/>
      <c r="CL53" s="1305"/>
      <c r="CM53" s="1305"/>
      <c r="CN53" s="1305">
        <v>54.2</v>
      </c>
      <c r="CO53" s="1305"/>
      <c r="CP53" s="1305"/>
      <c r="CQ53" s="1305"/>
      <c r="CR53" s="1305"/>
      <c r="CS53" s="1305"/>
      <c r="CT53" s="1305"/>
      <c r="CU53" s="1305"/>
      <c r="CV53" s="1305">
        <v>55.2</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614</v>
      </c>
      <c r="AO55" s="1310"/>
      <c r="AP55" s="1310"/>
      <c r="AQ55" s="1310"/>
      <c r="AR55" s="1310"/>
      <c r="AS55" s="1310"/>
      <c r="AT55" s="1310"/>
      <c r="AU55" s="1310"/>
      <c r="AV55" s="1310"/>
      <c r="AW55" s="1310"/>
      <c r="AX55" s="1310"/>
      <c r="AY55" s="1310"/>
      <c r="AZ55" s="1310"/>
      <c r="BA55" s="1310"/>
      <c r="BB55" s="1308" t="s">
        <v>612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551</v>
      </c>
      <c r="BQ72" s="1310"/>
      <c r="BR72" s="1310"/>
      <c r="BS72" s="1310"/>
      <c r="BT72" s="1310"/>
      <c r="BU72" s="1310"/>
      <c r="BV72" s="1310"/>
      <c r="BW72" s="1310"/>
      <c r="BX72" s="1310" t="s">
        <v>552</v>
      </c>
      <c r="BY72" s="1310"/>
      <c r="BZ72" s="1310"/>
      <c r="CA72" s="1310"/>
      <c r="CB72" s="1310"/>
      <c r="CC72" s="1310"/>
      <c r="CD72" s="1310"/>
      <c r="CE72" s="1310"/>
      <c r="CF72" s="1310" t="s">
        <v>553</v>
      </c>
      <c r="CG72" s="1310"/>
      <c r="CH72" s="1310"/>
      <c r="CI72" s="1310"/>
      <c r="CJ72" s="1310"/>
      <c r="CK72" s="1310"/>
      <c r="CL72" s="1310"/>
      <c r="CM72" s="1310"/>
      <c r="CN72" s="1310" t="s">
        <v>554</v>
      </c>
      <c r="CO72" s="1310"/>
      <c r="CP72" s="1310"/>
      <c r="CQ72" s="1310"/>
      <c r="CR72" s="1310"/>
      <c r="CS72" s="1310"/>
      <c r="CT72" s="1310"/>
      <c r="CU72" s="1310"/>
      <c r="CV72" s="1310" t="s">
        <v>555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611</v>
      </c>
      <c r="AO73" s="1308"/>
      <c r="AP73" s="1308"/>
      <c r="AQ73" s="1308"/>
      <c r="AR73" s="1308"/>
      <c r="AS73" s="1308"/>
      <c r="AT73" s="1308"/>
      <c r="AU73" s="1308"/>
      <c r="AV73" s="1308"/>
      <c r="AW73" s="1308"/>
      <c r="AX73" s="1308"/>
      <c r="AY73" s="1308"/>
      <c r="AZ73" s="1308"/>
      <c r="BA73" s="1308"/>
      <c r="BB73" s="1308" t="s">
        <v>612</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618</v>
      </c>
      <c r="BC75" s="1308"/>
      <c r="BD75" s="1308"/>
      <c r="BE75" s="1308"/>
      <c r="BF75" s="1308"/>
      <c r="BG75" s="1308"/>
      <c r="BH75" s="1308"/>
      <c r="BI75" s="1308"/>
      <c r="BJ75" s="1308"/>
      <c r="BK75" s="1308"/>
      <c r="BL75" s="1308"/>
      <c r="BM75" s="1308"/>
      <c r="BN75" s="1308"/>
      <c r="BO75" s="1308"/>
      <c r="BP75" s="1305">
        <v>3.8</v>
      </c>
      <c r="BQ75" s="1305"/>
      <c r="BR75" s="1305"/>
      <c r="BS75" s="1305"/>
      <c r="BT75" s="1305"/>
      <c r="BU75" s="1305"/>
      <c r="BV75" s="1305"/>
      <c r="BW75" s="1305"/>
      <c r="BX75" s="1305">
        <v>2.7</v>
      </c>
      <c r="BY75" s="1305"/>
      <c r="BZ75" s="1305"/>
      <c r="CA75" s="1305"/>
      <c r="CB75" s="1305"/>
      <c r="CC75" s="1305"/>
      <c r="CD75" s="1305"/>
      <c r="CE75" s="1305"/>
      <c r="CF75" s="1305">
        <v>4.2</v>
      </c>
      <c r="CG75" s="1305"/>
      <c r="CH75" s="1305"/>
      <c r="CI75" s="1305"/>
      <c r="CJ75" s="1305"/>
      <c r="CK75" s="1305"/>
      <c r="CL75" s="1305"/>
      <c r="CM75" s="1305"/>
      <c r="CN75" s="1305">
        <v>7</v>
      </c>
      <c r="CO75" s="1305"/>
      <c r="CP75" s="1305"/>
      <c r="CQ75" s="1305"/>
      <c r="CR75" s="1305"/>
      <c r="CS75" s="1305"/>
      <c r="CT75" s="1305"/>
      <c r="CU75" s="1305"/>
      <c r="CV75" s="1305">
        <v>8.6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614</v>
      </c>
      <c r="AO77" s="1310"/>
      <c r="AP77" s="1310"/>
      <c r="AQ77" s="1310"/>
      <c r="AR77" s="1310"/>
      <c r="AS77" s="1310"/>
      <c r="AT77" s="1310"/>
      <c r="AU77" s="1310"/>
      <c r="AV77" s="1310"/>
      <c r="AW77" s="1310"/>
      <c r="AX77" s="1310"/>
      <c r="AY77" s="1310"/>
      <c r="AZ77" s="1310"/>
      <c r="BA77" s="1310"/>
      <c r="BB77" s="1308" t="s">
        <v>612</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619</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YkZbvrPfpdzbOhCbULHbePjVCM+XGXE7zhX3vHV/A0mqup0ub86bVditSdusFNN7yBjiobe/3Hw19QBMOa3bA==" saltValue="2bMv1mRuu5ZXsmepDvDz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koYe0sLOcdpFo7y34nvOddH+5gJH0uWOLxnAc1Djvy2dAwbhrbN/1qYuaoBZGzKuDBS4oJLjxQ0itUahL28Cw==" saltValue="7LxJgysNi/sxPKSPx7MmR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9MQ+KHy7P3zmRjyKzMIC/e1Sdyj27xNdAHRa9G3icd9Qt7IqlnJMH2ScI5VZ/LaO6N2NgNoTGqHztIr1JCpGw==" saltValue="zDzXpIoRuWeTc7lZIMBab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98271</v>
      </c>
      <c r="E3" s="161"/>
      <c r="F3" s="162">
        <v>119685</v>
      </c>
      <c r="G3" s="163"/>
      <c r="H3" s="164"/>
    </row>
    <row r="4" spans="1:8" x14ac:dyDescent="0.15">
      <c r="A4" s="165"/>
      <c r="B4" s="166"/>
      <c r="C4" s="167"/>
      <c r="D4" s="168">
        <v>17630</v>
      </c>
      <c r="E4" s="169"/>
      <c r="F4" s="170">
        <v>68464</v>
      </c>
      <c r="G4" s="171"/>
      <c r="H4" s="172"/>
    </row>
    <row r="5" spans="1:8" x14ac:dyDescent="0.15">
      <c r="A5" s="153" t="s">
        <v>543</v>
      </c>
      <c r="B5" s="158"/>
      <c r="C5" s="159"/>
      <c r="D5" s="160">
        <v>20308</v>
      </c>
      <c r="E5" s="161"/>
      <c r="F5" s="162">
        <v>109920</v>
      </c>
      <c r="G5" s="163"/>
      <c r="H5" s="164"/>
    </row>
    <row r="6" spans="1:8" x14ac:dyDescent="0.15">
      <c r="A6" s="165"/>
      <c r="B6" s="166"/>
      <c r="C6" s="167"/>
      <c r="D6" s="168">
        <v>15941</v>
      </c>
      <c r="E6" s="169"/>
      <c r="F6" s="170">
        <v>62739</v>
      </c>
      <c r="G6" s="171"/>
      <c r="H6" s="172"/>
    </row>
    <row r="7" spans="1:8" x14ac:dyDescent="0.15">
      <c r="A7" s="153" t="s">
        <v>544</v>
      </c>
      <c r="B7" s="158"/>
      <c r="C7" s="159"/>
      <c r="D7" s="160">
        <v>61099</v>
      </c>
      <c r="E7" s="161"/>
      <c r="F7" s="162">
        <v>119882</v>
      </c>
      <c r="G7" s="163"/>
      <c r="H7" s="164"/>
    </row>
    <row r="8" spans="1:8" x14ac:dyDescent="0.15">
      <c r="A8" s="165"/>
      <c r="B8" s="166"/>
      <c r="C8" s="167"/>
      <c r="D8" s="168">
        <v>25805</v>
      </c>
      <c r="E8" s="169"/>
      <c r="F8" s="170">
        <v>66481</v>
      </c>
      <c r="G8" s="171"/>
      <c r="H8" s="172"/>
    </row>
    <row r="9" spans="1:8" x14ac:dyDescent="0.15">
      <c r="A9" s="153" t="s">
        <v>545</v>
      </c>
      <c r="B9" s="158"/>
      <c r="C9" s="159"/>
      <c r="D9" s="160">
        <v>66447</v>
      </c>
      <c r="E9" s="161"/>
      <c r="F9" s="162">
        <v>116162</v>
      </c>
      <c r="G9" s="163"/>
      <c r="H9" s="164"/>
    </row>
    <row r="10" spans="1:8" x14ac:dyDescent="0.15">
      <c r="A10" s="165"/>
      <c r="B10" s="166"/>
      <c r="C10" s="167"/>
      <c r="D10" s="168">
        <v>48028</v>
      </c>
      <c r="E10" s="169"/>
      <c r="F10" s="170">
        <v>61562</v>
      </c>
      <c r="G10" s="171"/>
      <c r="H10" s="172"/>
    </row>
    <row r="11" spans="1:8" x14ac:dyDescent="0.15">
      <c r="A11" s="153" t="s">
        <v>546</v>
      </c>
      <c r="B11" s="158"/>
      <c r="C11" s="159"/>
      <c r="D11" s="160">
        <v>103283</v>
      </c>
      <c r="E11" s="161"/>
      <c r="F11" s="162">
        <v>121449</v>
      </c>
      <c r="G11" s="163"/>
      <c r="H11" s="164"/>
    </row>
    <row r="12" spans="1:8" x14ac:dyDescent="0.15">
      <c r="A12" s="165"/>
      <c r="B12" s="166"/>
      <c r="C12" s="173"/>
      <c r="D12" s="168">
        <v>62027</v>
      </c>
      <c r="E12" s="169"/>
      <c r="F12" s="170">
        <v>62922</v>
      </c>
      <c r="G12" s="171"/>
      <c r="H12" s="172"/>
    </row>
    <row r="13" spans="1:8" x14ac:dyDescent="0.15">
      <c r="A13" s="153"/>
      <c r="B13" s="158"/>
      <c r="C13" s="174"/>
      <c r="D13" s="175">
        <v>69882</v>
      </c>
      <c r="E13" s="176"/>
      <c r="F13" s="177">
        <v>117420</v>
      </c>
      <c r="G13" s="178"/>
      <c r="H13" s="164"/>
    </row>
    <row r="14" spans="1:8" x14ac:dyDescent="0.15">
      <c r="A14" s="165"/>
      <c r="B14" s="166"/>
      <c r="C14" s="167"/>
      <c r="D14" s="168">
        <v>33886</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4.84</v>
      </c>
      <c r="C19" s="179">
        <f>ROUND(VALUE(SUBSTITUTE(実質収支比率等に係る経年分析!G$48,"▲","-")),2)</f>
        <v>6.88</v>
      </c>
      <c r="D19" s="179">
        <f>ROUND(VALUE(SUBSTITUTE(実質収支比率等に係る経年分析!H$48,"▲","-")),2)</f>
        <v>7.63</v>
      </c>
      <c r="E19" s="179">
        <f>ROUND(VALUE(SUBSTITUTE(実質収支比率等に係る経年分析!I$48,"▲","-")),2)</f>
        <v>11.22</v>
      </c>
      <c r="F19" s="179">
        <f>ROUND(VALUE(SUBSTITUTE(実質収支比率等に係る経年分析!J$48,"▲","-")),2)</f>
        <v>13.96</v>
      </c>
    </row>
    <row r="20" spans="1:11" x14ac:dyDescent="0.15">
      <c r="A20" s="179" t="s">
        <v>55</v>
      </c>
      <c r="B20" s="179">
        <f>ROUND(VALUE(SUBSTITUTE(実質収支比率等に係る経年分析!F$47,"▲","-")),2)</f>
        <v>29.84</v>
      </c>
      <c r="C20" s="179">
        <f>ROUND(VALUE(SUBSTITUTE(実質収支比率等に係る経年分析!G$47,"▲","-")),2)</f>
        <v>29.32</v>
      </c>
      <c r="D20" s="179">
        <f>ROUND(VALUE(SUBSTITUTE(実質収支比率等に係る経年分析!H$47,"▲","-")),2)</f>
        <v>30.43</v>
      </c>
      <c r="E20" s="179">
        <f>ROUND(VALUE(SUBSTITUTE(実質収支比率等に係る経年分析!I$47,"▲","-")),2)</f>
        <v>30.22</v>
      </c>
      <c r="F20" s="179">
        <f>ROUND(VALUE(SUBSTITUTE(実質収支比率等に係る経年分析!J$47,"▲","-")),2)</f>
        <v>30.13</v>
      </c>
    </row>
    <row r="21" spans="1:11" x14ac:dyDescent="0.15">
      <c r="A21" s="179" t="s">
        <v>56</v>
      </c>
      <c r="B21" s="179">
        <f>IF(ISNUMBER(VALUE(SUBSTITUTE(実質収支比率等に係る経年分析!F$49,"▲","-"))),ROUND(VALUE(SUBSTITUTE(実質収支比率等に係る経年分析!F$49,"▲","-")),2),NA())</f>
        <v>2.9</v>
      </c>
      <c r="C21" s="179">
        <f>IF(ISNUMBER(VALUE(SUBSTITUTE(実質収支比率等に係る経年分析!G$49,"▲","-"))),ROUND(VALUE(SUBSTITUTE(実質収支比率等に係る経年分析!G$49,"▲","-")),2),NA())</f>
        <v>2.2799999999999998</v>
      </c>
      <c r="D21" s="179">
        <f>IF(ISNUMBER(VALUE(SUBSTITUTE(実質収支比率等に係る経年分析!H$49,"▲","-"))),ROUND(VALUE(SUBSTITUTE(実質収支比率等に係る経年分析!H$49,"▲","-")),2),NA())</f>
        <v>0.6</v>
      </c>
      <c r="E21" s="179">
        <f>IF(ISNUMBER(VALUE(SUBSTITUTE(実質収支比率等に係る経年分析!I$49,"▲","-"))),ROUND(VALUE(SUBSTITUTE(実質収支比率等に係る経年分析!I$49,"▲","-")),2),NA())</f>
        <v>3.72</v>
      </c>
      <c r="F21" s="179">
        <f>IF(ISNUMBER(VALUE(SUBSTITUTE(実質収支比率等に係る経年分析!J$49,"▲","-"))),ROUND(VALUE(SUBSTITUTE(実質収支比率等に係る経年分析!J$49,"▲","-")),2),NA())</f>
        <v>2.84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f>IF(ROUND(VALUE(SUBSTITUTE(連結実質赤字比率に係る赤字・黒字の構成分析!H$42,"▲", "-")), 2) &lt; 0, ABS(ROUND(VALUE(SUBSTITUTE(連結実質赤字比率に係る赤字・黒字の構成分析!H$42,"▲", "-")), 2)), NA())</f>
        <v>0.2</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0.97</v>
      </c>
    </row>
    <row r="33" spans="1:16" x14ac:dyDescent="0.15">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1.32</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12.22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x14ac:dyDescent="0.15">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0.67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0.59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0.49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0.45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0.4</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471</v>
      </c>
      <c r="E42" s="181"/>
      <c r="F42" s="181"/>
      <c r="G42" s="181">
        <f>'実質公債費比率（分子）の構造'!L$52</f>
        <v>461</v>
      </c>
      <c r="H42" s="181"/>
      <c r="I42" s="181"/>
      <c r="J42" s="181">
        <f>'実質公債費比率（分子）の構造'!M$52</f>
        <v>422</v>
      </c>
      <c r="K42" s="181"/>
      <c r="L42" s="181"/>
      <c r="M42" s="181">
        <f>'実質公債費比率（分子）の構造'!N$52</f>
        <v>434</v>
      </c>
      <c r="N42" s="181"/>
      <c r="O42" s="181"/>
      <c r="P42" s="181">
        <f>'実質公債費比率（分子）の構造'!O$52</f>
        <v>414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2</v>
      </c>
      <c r="F44" s="181"/>
      <c r="G44" s="181"/>
      <c r="H44" s="181">
        <f>'実質公債費比率（分子）の構造'!M$50</f>
        <v>7</v>
      </c>
      <c r="I44" s="181"/>
      <c r="J44" s="181"/>
      <c r="K44" s="181">
        <f>'実質公債費比率（分子）の構造'!N$50</f>
        <v>14</v>
      </c>
      <c r="L44" s="181"/>
      <c r="M44" s="181"/>
      <c r="N44" s="181">
        <f>'実質公債費比率（分子）の構造'!O$50</f>
        <v>15</v>
      </c>
      <c r="O44" s="181"/>
      <c r="P44" s="181"/>
    </row>
    <row r="45" spans="1:16" x14ac:dyDescent="0.15">
      <c r="A45" s="181" t="s">
        <v>66</v>
      </c>
      <c r="B45" s="181">
        <f>'実質公債費比率（分子）の構造'!K$49</f>
        <v>32</v>
      </c>
      <c r="C45" s="181"/>
      <c r="D45" s="181"/>
      <c r="E45" s="181">
        <f>'実質公債費比率（分子）の構造'!L$49</f>
        <v>47</v>
      </c>
      <c r="F45" s="181"/>
      <c r="G45" s="181"/>
      <c r="H45" s="181">
        <f>'実質公債費比率（分子）の構造'!M$49</f>
        <v>52</v>
      </c>
      <c r="I45" s="181"/>
      <c r="J45" s="181"/>
      <c r="K45" s="181">
        <f>'実質公債費比率（分子）の構造'!N$49</f>
        <v>62</v>
      </c>
      <c r="L45" s="181"/>
      <c r="M45" s="181"/>
      <c r="N45" s="181">
        <f>'実質公債費比率（分子）の構造'!O$49</f>
        <v>61</v>
      </c>
      <c r="O45" s="181"/>
      <c r="P45" s="181"/>
    </row>
    <row r="46" spans="1:16" x14ac:dyDescent="0.15">
      <c r="A46" s="181" t="s">
        <v>67</v>
      </c>
      <c r="B46" s="181">
        <f>'実質公債費比率（分子）の構造'!K$48</f>
        <v>101</v>
      </c>
      <c r="C46" s="181"/>
      <c r="D46" s="181"/>
      <c r="E46" s="181">
        <f>'実質公債費比率（分子）の構造'!L$48</f>
        <v>94</v>
      </c>
      <c r="F46" s="181"/>
      <c r="G46" s="181"/>
      <c r="H46" s="181">
        <f>'実質公債費比率（分子）の構造'!M$48</f>
        <v>102</v>
      </c>
      <c r="I46" s="181"/>
      <c r="J46" s="181"/>
      <c r="K46" s="181">
        <f>'実質公債費比率（分子）の構造'!N$48</f>
        <v>129</v>
      </c>
      <c r="L46" s="181"/>
      <c r="M46" s="181"/>
      <c r="N46" s="181">
        <f>'実質公債費比率（分子）の構造'!O$48</f>
        <v>113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377</v>
      </c>
      <c r="C49" s="181"/>
      <c r="D49" s="181"/>
      <c r="E49" s="181">
        <f>'実質公債費比率（分子）の構造'!L$45</f>
        <v>407</v>
      </c>
      <c r="F49" s="181"/>
      <c r="G49" s="181"/>
      <c r="H49" s="181">
        <f>'実質公債費比率（分子）の構造'!M$45</f>
        <v>408</v>
      </c>
      <c r="I49" s="181"/>
      <c r="J49" s="181"/>
      <c r="K49" s="181">
        <f>'実質公債費比率（分子）の構造'!N$45</f>
        <v>446</v>
      </c>
      <c r="L49" s="181"/>
      <c r="M49" s="181"/>
      <c r="N49" s="181">
        <f>'実質公債費比率（分子）の構造'!O$45</f>
        <v>413</v>
      </c>
      <c r="O49" s="181"/>
      <c r="P49" s="181"/>
    </row>
    <row r="50" spans="1:16" x14ac:dyDescent="0.15">
      <c r="A50" s="181" t="s">
        <v>71</v>
      </c>
      <c r="B50" s="181" t="e">
        <f>NA()</f>
        <v>#N/A</v>
      </c>
      <c r="C50" s="181">
        <f>IF(ISNUMBER('実質公債費比率（分子）の構造'!K$53),'実質公債費比率（分子）の構造'!K$53,NA())</f>
        <v>41</v>
      </c>
      <c r="D50" s="181" t="e">
        <f>NA()</f>
        <v>#N/A</v>
      </c>
      <c r="E50" s="181" t="e">
        <f>NA()</f>
        <v>#N/A</v>
      </c>
      <c r="F50" s="181">
        <f>IF(ISNUMBER('実質公債費比率（分子）の構造'!L$53),'実質公債費比率（分子）の構造'!L$53,NA())</f>
        <v>89</v>
      </c>
      <c r="G50" s="181" t="e">
        <f>NA()</f>
        <v>#N/A</v>
      </c>
      <c r="H50" s="181" t="e">
        <f>NA()</f>
        <v>#N/A</v>
      </c>
      <c r="I50" s="181">
        <f>IF(ISNUMBER('実質公債費比率（分子）の構造'!M$53),'実質公債費比率（分子）の構造'!M$53,NA())</f>
        <v>147</v>
      </c>
      <c r="J50" s="181" t="e">
        <f>NA()</f>
        <v>#N/A</v>
      </c>
      <c r="K50" s="181" t="e">
        <f>NA()</f>
        <v>#N/A</v>
      </c>
      <c r="L50" s="181">
        <f>IF(ISNUMBER('実質公債費比率（分子）の構造'!N$53),'実質公債費比率（分子）の構造'!N$53,NA())</f>
        <v>217</v>
      </c>
      <c r="M50" s="181" t="e">
        <f>NA()</f>
        <v>#N/A</v>
      </c>
      <c r="N50" s="181" t="e">
        <f>NA()</f>
        <v>#N/A</v>
      </c>
      <c r="O50" s="181">
        <f>IF(ISNUMBER('実質公債費比率（分子）の構造'!O$53),'実質公債費比率（分子）の構造'!O$53,NA())</f>
        <v>188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4374</v>
      </c>
      <c r="E56" s="180"/>
      <c r="F56" s="180"/>
      <c r="G56" s="180">
        <f>'将来負担比率（分子）の構造'!J$52</f>
        <v>4270</v>
      </c>
      <c r="H56" s="180"/>
      <c r="I56" s="180"/>
      <c r="J56" s="180">
        <f>'将来負担比率（分子）の構造'!K$52</f>
        <v>4143</v>
      </c>
      <c r="K56" s="180"/>
      <c r="L56" s="180"/>
      <c r="M56" s="180">
        <f>'将来負担比率（分子）の構造'!L$52</f>
        <v>3988</v>
      </c>
      <c r="N56" s="180"/>
      <c r="O56" s="180"/>
      <c r="P56" s="180">
        <f>'将来負担比率（分子）の構造'!M$52</f>
        <v>4009</v>
      </c>
    </row>
    <row r="57" spans="1:16" x14ac:dyDescent="0.15">
      <c r="A57" s="180" t="s">
        <v>42</v>
      </c>
      <c r="B57" s="180"/>
      <c r="C57" s="180"/>
      <c r="D57" s="180">
        <f>'将来負担比率（分子）の構造'!I$51</f>
        <v>201</v>
      </c>
      <c r="E57" s="180"/>
      <c r="F57" s="180"/>
      <c r="G57" s="180">
        <f>'将来負担比率（分子）の構造'!J$51</f>
        <v>224</v>
      </c>
      <c r="H57" s="180"/>
      <c r="I57" s="180"/>
      <c r="J57" s="180">
        <f>'将来負担比率（分子）の構造'!K$51</f>
        <v>178</v>
      </c>
      <c r="K57" s="180"/>
      <c r="L57" s="180"/>
      <c r="M57" s="180">
        <f>'将来負担比率（分子）の構造'!L$51</f>
        <v>136</v>
      </c>
      <c r="N57" s="180"/>
      <c r="O57" s="180"/>
      <c r="P57" s="180">
        <f>'将来負担比率（分子）の構造'!M$51</f>
        <v>150</v>
      </c>
    </row>
    <row r="58" spans="1:16" x14ac:dyDescent="0.15">
      <c r="A58" s="180" t="s">
        <v>41</v>
      </c>
      <c r="B58" s="180"/>
      <c r="C58" s="180"/>
      <c r="D58" s="180">
        <f>'将来負担比率（分子）の構造'!I$50</f>
        <v>2865</v>
      </c>
      <c r="E58" s="180"/>
      <c r="F58" s="180"/>
      <c r="G58" s="180">
        <f>'将来負担比率（分子）の構造'!J$50</f>
        <v>3579</v>
      </c>
      <c r="H58" s="180"/>
      <c r="I58" s="180"/>
      <c r="J58" s="180">
        <f>'将来負担比率（分子）の構造'!K$50</f>
        <v>3555</v>
      </c>
      <c r="K58" s="180"/>
      <c r="L58" s="180"/>
      <c r="M58" s="180">
        <f>'将来負担比率（分子）の構造'!L$50</f>
        <v>3341</v>
      </c>
      <c r="N58" s="180"/>
      <c r="O58" s="180"/>
      <c r="P58" s="180">
        <f>'将来負担比率（分子）の構造'!M$50</f>
        <v>3126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38</v>
      </c>
      <c r="C61" s="180"/>
      <c r="D61" s="180"/>
      <c r="E61" s="180">
        <f>'将来負担比率（分子）の構造'!J$46</f>
        <v>38</v>
      </c>
      <c r="F61" s="180"/>
      <c r="G61" s="180"/>
      <c r="H61" s="180">
        <f>'将来負担比率（分子）の構造'!K$46</f>
        <v>38</v>
      </c>
      <c r="I61" s="180"/>
      <c r="J61" s="180"/>
      <c r="K61" s="180">
        <f>'将来負担比率（分子）の構造'!L$46</f>
        <v>38</v>
      </c>
      <c r="L61" s="180"/>
      <c r="M61" s="180"/>
      <c r="N61" s="180">
        <f>'将来負担比率（分子）の構造'!M$46</f>
        <v>13</v>
      </c>
      <c r="O61" s="180"/>
      <c r="P61" s="180"/>
    </row>
    <row r="62" spans="1:16" x14ac:dyDescent="0.15">
      <c r="A62" s="180" t="s">
        <v>35</v>
      </c>
      <c r="B62" s="180">
        <f>'将来負担比率（分子）の構造'!I$45</f>
        <v>703</v>
      </c>
      <c r="C62" s="180"/>
      <c r="D62" s="180"/>
      <c r="E62" s="180">
        <f>'将来負担比率（分子）の構造'!J$45</f>
        <v>613</v>
      </c>
      <c r="F62" s="180"/>
      <c r="G62" s="180"/>
      <c r="H62" s="180">
        <f>'将来負担比率（分子）の構造'!K$45</f>
        <v>577</v>
      </c>
      <c r="I62" s="180"/>
      <c r="J62" s="180"/>
      <c r="K62" s="180">
        <f>'将来負担比率（分子）の構造'!L$45</f>
        <v>573</v>
      </c>
      <c r="L62" s="180"/>
      <c r="M62" s="180"/>
      <c r="N62" s="180">
        <f>'将来負担比率（分子）の構造'!M$45</f>
        <v>488</v>
      </c>
      <c r="O62" s="180"/>
      <c r="P62" s="180"/>
    </row>
    <row r="63" spans="1:16" x14ac:dyDescent="0.15">
      <c r="A63" s="180" t="s">
        <v>34</v>
      </c>
      <c r="B63" s="180">
        <f>'将来負担比率（分子）の構造'!I$44</f>
        <v>573</v>
      </c>
      <c r="C63" s="180"/>
      <c r="D63" s="180"/>
      <c r="E63" s="180">
        <f>'将来負担比率（分子）の構造'!J$44</f>
        <v>575</v>
      </c>
      <c r="F63" s="180"/>
      <c r="G63" s="180"/>
      <c r="H63" s="180">
        <f>'将来負担比率（分子）の構造'!K$44</f>
        <v>529</v>
      </c>
      <c r="I63" s="180"/>
      <c r="J63" s="180"/>
      <c r="K63" s="180">
        <f>'将来負担比率（分子）の構造'!L$44</f>
        <v>504</v>
      </c>
      <c r="L63" s="180"/>
      <c r="M63" s="180"/>
      <c r="N63" s="180">
        <f>'将来負担比率（分子）の構造'!M$44</f>
        <v>462</v>
      </c>
      <c r="O63" s="180"/>
      <c r="P63" s="180"/>
    </row>
    <row r="64" spans="1:16" x14ac:dyDescent="0.15">
      <c r="A64" s="180" t="s">
        <v>33</v>
      </c>
      <c r="B64" s="180">
        <f>'将来負担比率（分子）の構造'!I$43</f>
        <v>780</v>
      </c>
      <c r="C64" s="180"/>
      <c r="D64" s="180"/>
      <c r="E64" s="180">
        <f>'将来負担比率（分子）の構造'!J$43</f>
        <v>716</v>
      </c>
      <c r="F64" s="180"/>
      <c r="G64" s="180"/>
      <c r="H64" s="180">
        <f>'将来負担比率（分子）の構造'!K$43</f>
        <v>663</v>
      </c>
      <c r="I64" s="180"/>
      <c r="J64" s="180"/>
      <c r="K64" s="180">
        <f>'将来負担比率（分子）の構造'!L$43</f>
        <v>655</v>
      </c>
      <c r="L64" s="180"/>
      <c r="M64" s="180"/>
      <c r="N64" s="180">
        <f>'将来負担比率（分子）の構造'!M$43</f>
        <v>628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5024</v>
      </c>
      <c r="C66" s="180"/>
      <c r="D66" s="180"/>
      <c r="E66" s="180">
        <f>'将来負担比率（分子）の構造'!J$41</f>
        <v>4900</v>
      </c>
      <c r="F66" s="180"/>
      <c r="G66" s="180"/>
      <c r="H66" s="180">
        <f>'将来負担比率（分子）の構造'!K$41</f>
        <v>4778</v>
      </c>
      <c r="I66" s="180"/>
      <c r="J66" s="180"/>
      <c r="K66" s="180">
        <f>'将来負担比率（分子）の構造'!L$41</f>
        <v>4632</v>
      </c>
      <c r="L66" s="180"/>
      <c r="M66" s="180"/>
      <c r="N66" s="180">
        <f>'将来負担比率（分子）の構造'!M$41</f>
        <v>4686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767</v>
      </c>
      <c r="C72" s="184">
        <f>基金残高に係る経年分析!G55</f>
        <v>768</v>
      </c>
      <c r="D72" s="184">
        <f>基金残高に係る経年分析!H55</f>
        <v>770</v>
      </c>
    </row>
    <row r="73" spans="1:16" x14ac:dyDescent="0.15">
      <c r="A73" s="183" t="s">
        <v>78</v>
      </c>
      <c r="B73" s="184">
        <f>基金残高に係る経年分析!F56</f>
        <v>1626</v>
      </c>
      <c r="C73" s="184">
        <f>基金残高に係る経年分析!G56</f>
        <v>1629</v>
      </c>
      <c r="D73" s="184">
        <f>基金残高に係る経年分析!H56</f>
        <v>1631</v>
      </c>
    </row>
    <row r="74" spans="1:16" x14ac:dyDescent="0.15">
      <c r="A74" s="183" t="s">
        <v>79</v>
      </c>
      <c r="B74" s="184">
        <f>基金残高に係る経年分析!F57</f>
        <v>1849</v>
      </c>
      <c r="C74" s="184">
        <f>基金残高に係る経年分析!G57</f>
        <v>1620</v>
      </c>
      <c r="D74" s="184">
        <f>基金残高に係る経年分析!H57</f>
        <v>1505</v>
      </c>
    </row>
  </sheetData>
  <sheetProtection algorithmName="SHA-512" hashValue="S3bDvz9qEMPWlFVBYHFvp9+LoVJDVxY6fP6pvlQTI+kkJJ/q8eZ7RBL+EZhcC3I4YEdJuEEQIe2Lnslb/w4PhA==" saltValue="6Jakslw4ZPyHvDyg+A4z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1160358</v>
      </c>
      <c r="S5" s="727"/>
      <c r="T5" s="727"/>
      <c r="U5" s="727"/>
      <c r="V5" s="727"/>
      <c r="W5" s="727"/>
      <c r="X5" s="727"/>
      <c r="Y5" s="773"/>
      <c r="Z5" s="791">
        <v>24.6</v>
      </c>
      <c r="AA5" s="791"/>
      <c r="AB5" s="791"/>
      <c r="AC5" s="791"/>
      <c r="AD5" s="792">
        <v>1160358</v>
      </c>
      <c r="AE5" s="792"/>
      <c r="AF5" s="792"/>
      <c r="AG5" s="792"/>
      <c r="AH5" s="792"/>
      <c r="AI5" s="792"/>
      <c r="AJ5" s="792"/>
      <c r="AK5" s="792"/>
      <c r="AL5" s="774">
        <v>47.1</v>
      </c>
      <c r="AM5" s="743"/>
      <c r="AN5" s="743"/>
      <c r="AO5" s="775"/>
      <c r="AP5" s="760" t="s">
        <v>227</v>
      </c>
      <c r="AQ5" s="761"/>
      <c r="AR5" s="761"/>
      <c r="AS5" s="761"/>
      <c r="AT5" s="761"/>
      <c r="AU5" s="761"/>
      <c r="AV5" s="761"/>
      <c r="AW5" s="761"/>
      <c r="AX5" s="761"/>
      <c r="AY5" s="761"/>
      <c r="AZ5" s="761"/>
      <c r="BA5" s="761"/>
      <c r="BB5" s="761"/>
      <c r="BC5" s="761"/>
      <c r="BD5" s="761"/>
      <c r="BE5" s="761"/>
      <c r="BF5" s="762"/>
      <c r="BG5" s="661">
        <v>1160358</v>
      </c>
      <c r="BH5" s="664"/>
      <c r="BI5" s="664"/>
      <c r="BJ5" s="664"/>
      <c r="BK5" s="664"/>
      <c r="BL5" s="664"/>
      <c r="BM5" s="664"/>
      <c r="BN5" s="665"/>
      <c r="BO5" s="723">
        <v>100</v>
      </c>
      <c r="BP5" s="723"/>
      <c r="BQ5" s="723"/>
      <c r="BR5" s="723"/>
      <c r="BS5" s="724">
        <v>25942</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25540</v>
      </c>
      <c r="S6" s="664"/>
      <c r="T6" s="664"/>
      <c r="U6" s="664"/>
      <c r="V6" s="664"/>
      <c r="W6" s="664"/>
      <c r="X6" s="664"/>
      <c r="Y6" s="665"/>
      <c r="Z6" s="723">
        <v>0.5</v>
      </c>
      <c r="AA6" s="723"/>
      <c r="AB6" s="723"/>
      <c r="AC6" s="723"/>
      <c r="AD6" s="724">
        <v>25540</v>
      </c>
      <c r="AE6" s="724"/>
      <c r="AF6" s="724"/>
      <c r="AG6" s="724"/>
      <c r="AH6" s="724"/>
      <c r="AI6" s="724"/>
      <c r="AJ6" s="724"/>
      <c r="AK6" s="724"/>
      <c r="AL6" s="666">
        <v>1</v>
      </c>
      <c r="AM6" s="667"/>
      <c r="AN6" s="667"/>
      <c r="AO6" s="725"/>
      <c r="AP6" s="658" t="s">
        <v>232</v>
      </c>
      <c r="AQ6" s="659"/>
      <c r="AR6" s="659"/>
      <c r="AS6" s="659"/>
      <c r="AT6" s="659"/>
      <c r="AU6" s="659"/>
      <c r="AV6" s="659"/>
      <c r="AW6" s="659"/>
      <c r="AX6" s="659"/>
      <c r="AY6" s="659"/>
      <c r="AZ6" s="659"/>
      <c r="BA6" s="659"/>
      <c r="BB6" s="659"/>
      <c r="BC6" s="659"/>
      <c r="BD6" s="659"/>
      <c r="BE6" s="659"/>
      <c r="BF6" s="660"/>
      <c r="BG6" s="661">
        <v>1160358</v>
      </c>
      <c r="BH6" s="664"/>
      <c r="BI6" s="664"/>
      <c r="BJ6" s="664"/>
      <c r="BK6" s="664"/>
      <c r="BL6" s="664"/>
      <c r="BM6" s="664"/>
      <c r="BN6" s="665"/>
      <c r="BO6" s="723">
        <v>100</v>
      </c>
      <c r="BP6" s="723"/>
      <c r="BQ6" s="723"/>
      <c r="BR6" s="723"/>
      <c r="BS6" s="724">
        <v>25942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83090</v>
      </c>
      <c r="CS6" s="664"/>
      <c r="CT6" s="664"/>
      <c r="CU6" s="664"/>
      <c r="CV6" s="664"/>
      <c r="CW6" s="664"/>
      <c r="CX6" s="664"/>
      <c r="CY6" s="665"/>
      <c r="CZ6" s="774">
        <v>1.9</v>
      </c>
      <c r="DA6" s="743"/>
      <c r="DB6" s="743"/>
      <c r="DC6" s="777"/>
      <c r="DD6" s="669" t="s">
        <v>128</v>
      </c>
      <c r="DE6" s="664"/>
      <c r="DF6" s="664"/>
      <c r="DG6" s="664"/>
      <c r="DH6" s="664"/>
      <c r="DI6" s="664"/>
      <c r="DJ6" s="664"/>
      <c r="DK6" s="664"/>
      <c r="DL6" s="664"/>
      <c r="DM6" s="664"/>
      <c r="DN6" s="664"/>
      <c r="DO6" s="664"/>
      <c r="DP6" s="665"/>
      <c r="DQ6" s="669">
        <v>83090</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2428</v>
      </c>
      <c r="S7" s="664"/>
      <c r="T7" s="664"/>
      <c r="U7" s="664"/>
      <c r="V7" s="664"/>
      <c r="W7" s="664"/>
      <c r="X7" s="664"/>
      <c r="Y7" s="665"/>
      <c r="Z7" s="723">
        <v>0.1</v>
      </c>
      <c r="AA7" s="723"/>
      <c r="AB7" s="723"/>
      <c r="AC7" s="723"/>
      <c r="AD7" s="724">
        <v>2428</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534308</v>
      </c>
      <c r="BH7" s="664"/>
      <c r="BI7" s="664"/>
      <c r="BJ7" s="664"/>
      <c r="BK7" s="664"/>
      <c r="BL7" s="664"/>
      <c r="BM7" s="664"/>
      <c r="BN7" s="665"/>
      <c r="BO7" s="723">
        <v>46</v>
      </c>
      <c r="BP7" s="723"/>
      <c r="BQ7" s="723"/>
      <c r="BR7" s="723"/>
      <c r="BS7" s="724">
        <v>25942</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569336</v>
      </c>
      <c r="CS7" s="664"/>
      <c r="CT7" s="664"/>
      <c r="CU7" s="664"/>
      <c r="CV7" s="664"/>
      <c r="CW7" s="664"/>
      <c r="CX7" s="664"/>
      <c r="CY7" s="665"/>
      <c r="CZ7" s="723">
        <v>13.3</v>
      </c>
      <c r="DA7" s="723"/>
      <c r="DB7" s="723"/>
      <c r="DC7" s="723"/>
      <c r="DD7" s="669">
        <v>32800</v>
      </c>
      <c r="DE7" s="664"/>
      <c r="DF7" s="664"/>
      <c r="DG7" s="664"/>
      <c r="DH7" s="664"/>
      <c r="DI7" s="664"/>
      <c r="DJ7" s="664"/>
      <c r="DK7" s="664"/>
      <c r="DL7" s="664"/>
      <c r="DM7" s="664"/>
      <c r="DN7" s="664"/>
      <c r="DO7" s="664"/>
      <c r="DP7" s="665"/>
      <c r="DQ7" s="669">
        <v>499537</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7634</v>
      </c>
      <c r="S8" s="664"/>
      <c r="T8" s="664"/>
      <c r="U8" s="664"/>
      <c r="V8" s="664"/>
      <c r="W8" s="664"/>
      <c r="X8" s="664"/>
      <c r="Y8" s="665"/>
      <c r="Z8" s="723">
        <v>0.2</v>
      </c>
      <c r="AA8" s="723"/>
      <c r="AB8" s="723"/>
      <c r="AC8" s="723"/>
      <c r="AD8" s="724">
        <v>7634</v>
      </c>
      <c r="AE8" s="724"/>
      <c r="AF8" s="724"/>
      <c r="AG8" s="724"/>
      <c r="AH8" s="724"/>
      <c r="AI8" s="724"/>
      <c r="AJ8" s="724"/>
      <c r="AK8" s="724"/>
      <c r="AL8" s="666">
        <v>0.3</v>
      </c>
      <c r="AM8" s="667"/>
      <c r="AN8" s="667"/>
      <c r="AO8" s="725"/>
      <c r="AP8" s="658" t="s">
        <v>238</v>
      </c>
      <c r="AQ8" s="659"/>
      <c r="AR8" s="659"/>
      <c r="AS8" s="659"/>
      <c r="AT8" s="659"/>
      <c r="AU8" s="659"/>
      <c r="AV8" s="659"/>
      <c r="AW8" s="659"/>
      <c r="AX8" s="659"/>
      <c r="AY8" s="659"/>
      <c r="AZ8" s="659"/>
      <c r="BA8" s="659"/>
      <c r="BB8" s="659"/>
      <c r="BC8" s="659"/>
      <c r="BD8" s="659"/>
      <c r="BE8" s="659"/>
      <c r="BF8" s="660"/>
      <c r="BG8" s="661">
        <v>13748</v>
      </c>
      <c r="BH8" s="664"/>
      <c r="BI8" s="664"/>
      <c r="BJ8" s="664"/>
      <c r="BK8" s="664"/>
      <c r="BL8" s="664"/>
      <c r="BM8" s="664"/>
      <c r="BN8" s="665"/>
      <c r="BO8" s="723">
        <v>1.2</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1129503</v>
      </c>
      <c r="CS8" s="664"/>
      <c r="CT8" s="664"/>
      <c r="CU8" s="664"/>
      <c r="CV8" s="664"/>
      <c r="CW8" s="664"/>
      <c r="CX8" s="664"/>
      <c r="CY8" s="665"/>
      <c r="CZ8" s="723">
        <v>26.4</v>
      </c>
      <c r="DA8" s="723"/>
      <c r="DB8" s="723"/>
      <c r="DC8" s="723"/>
      <c r="DD8" s="669">
        <v>8819</v>
      </c>
      <c r="DE8" s="664"/>
      <c r="DF8" s="664"/>
      <c r="DG8" s="664"/>
      <c r="DH8" s="664"/>
      <c r="DI8" s="664"/>
      <c r="DJ8" s="664"/>
      <c r="DK8" s="664"/>
      <c r="DL8" s="664"/>
      <c r="DM8" s="664"/>
      <c r="DN8" s="664"/>
      <c r="DO8" s="664"/>
      <c r="DP8" s="665"/>
      <c r="DQ8" s="669">
        <v>631050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6159</v>
      </c>
      <c r="S9" s="664"/>
      <c r="T9" s="664"/>
      <c r="U9" s="664"/>
      <c r="V9" s="664"/>
      <c r="W9" s="664"/>
      <c r="X9" s="664"/>
      <c r="Y9" s="665"/>
      <c r="Z9" s="723">
        <v>0.1</v>
      </c>
      <c r="AA9" s="723"/>
      <c r="AB9" s="723"/>
      <c r="AC9" s="723"/>
      <c r="AD9" s="724">
        <v>6159</v>
      </c>
      <c r="AE9" s="724"/>
      <c r="AF9" s="724"/>
      <c r="AG9" s="724"/>
      <c r="AH9" s="724"/>
      <c r="AI9" s="724"/>
      <c r="AJ9" s="724"/>
      <c r="AK9" s="724"/>
      <c r="AL9" s="666">
        <v>0.3</v>
      </c>
      <c r="AM9" s="667"/>
      <c r="AN9" s="667"/>
      <c r="AO9" s="725"/>
      <c r="AP9" s="658" t="s">
        <v>241</v>
      </c>
      <c r="AQ9" s="659"/>
      <c r="AR9" s="659"/>
      <c r="AS9" s="659"/>
      <c r="AT9" s="659"/>
      <c r="AU9" s="659"/>
      <c r="AV9" s="659"/>
      <c r="AW9" s="659"/>
      <c r="AX9" s="659"/>
      <c r="AY9" s="659"/>
      <c r="AZ9" s="659"/>
      <c r="BA9" s="659"/>
      <c r="BB9" s="659"/>
      <c r="BC9" s="659"/>
      <c r="BD9" s="659"/>
      <c r="BE9" s="659"/>
      <c r="BF9" s="660"/>
      <c r="BG9" s="661">
        <v>371675</v>
      </c>
      <c r="BH9" s="664"/>
      <c r="BI9" s="664"/>
      <c r="BJ9" s="664"/>
      <c r="BK9" s="664"/>
      <c r="BL9" s="664"/>
      <c r="BM9" s="664"/>
      <c r="BN9" s="665"/>
      <c r="BO9" s="723">
        <v>32</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248967</v>
      </c>
      <c r="CS9" s="664"/>
      <c r="CT9" s="664"/>
      <c r="CU9" s="664"/>
      <c r="CV9" s="664"/>
      <c r="CW9" s="664"/>
      <c r="CX9" s="664"/>
      <c r="CY9" s="665"/>
      <c r="CZ9" s="723">
        <v>5.8</v>
      </c>
      <c r="DA9" s="723"/>
      <c r="DB9" s="723"/>
      <c r="DC9" s="723"/>
      <c r="DD9" s="669">
        <v>372</v>
      </c>
      <c r="DE9" s="664"/>
      <c r="DF9" s="664"/>
      <c r="DG9" s="664"/>
      <c r="DH9" s="664"/>
      <c r="DI9" s="664"/>
      <c r="DJ9" s="664"/>
      <c r="DK9" s="664"/>
      <c r="DL9" s="664"/>
      <c r="DM9" s="664"/>
      <c r="DN9" s="664"/>
      <c r="DO9" s="664"/>
      <c r="DP9" s="665"/>
      <c r="DQ9" s="669">
        <v>226430</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147</v>
      </c>
      <c r="AA10" s="723"/>
      <c r="AB10" s="723"/>
      <c r="AC10" s="723"/>
      <c r="AD10" s="724" t="s">
        <v>128</v>
      </c>
      <c r="AE10" s="724"/>
      <c r="AF10" s="724"/>
      <c r="AG10" s="724"/>
      <c r="AH10" s="724"/>
      <c r="AI10" s="724"/>
      <c r="AJ10" s="724"/>
      <c r="AK10" s="724"/>
      <c r="AL10" s="666" t="s">
        <v>128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24287</v>
      </c>
      <c r="BH10" s="664"/>
      <c r="BI10" s="664"/>
      <c r="BJ10" s="664"/>
      <c r="BK10" s="664"/>
      <c r="BL10" s="664"/>
      <c r="BM10" s="664"/>
      <c r="BN10" s="665"/>
      <c r="BO10" s="723">
        <v>2.1</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147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247</v>
      </c>
      <c r="AA11" s="723"/>
      <c r="AB11" s="723"/>
      <c r="AC11" s="723"/>
      <c r="AD11" s="724" t="s">
        <v>128</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124598</v>
      </c>
      <c r="BH11" s="664"/>
      <c r="BI11" s="664"/>
      <c r="BJ11" s="664"/>
      <c r="BK11" s="664"/>
      <c r="BL11" s="664"/>
      <c r="BM11" s="664"/>
      <c r="BN11" s="665"/>
      <c r="BO11" s="723">
        <v>10.7</v>
      </c>
      <c r="BP11" s="723"/>
      <c r="BQ11" s="723"/>
      <c r="BR11" s="723"/>
      <c r="BS11" s="669">
        <v>25942</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111926</v>
      </c>
      <c r="CS11" s="664"/>
      <c r="CT11" s="664"/>
      <c r="CU11" s="664"/>
      <c r="CV11" s="664"/>
      <c r="CW11" s="664"/>
      <c r="CX11" s="664"/>
      <c r="CY11" s="665"/>
      <c r="CZ11" s="723">
        <v>2.6</v>
      </c>
      <c r="DA11" s="723"/>
      <c r="DB11" s="723"/>
      <c r="DC11" s="723"/>
      <c r="DD11" s="669">
        <v>9649</v>
      </c>
      <c r="DE11" s="664"/>
      <c r="DF11" s="664"/>
      <c r="DG11" s="664"/>
      <c r="DH11" s="664"/>
      <c r="DI11" s="664"/>
      <c r="DJ11" s="664"/>
      <c r="DK11" s="664"/>
      <c r="DL11" s="664"/>
      <c r="DM11" s="664"/>
      <c r="DN11" s="664"/>
      <c r="DO11" s="664"/>
      <c r="DP11" s="665"/>
      <c r="DQ11" s="669">
        <v>37585</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143380</v>
      </c>
      <c r="S12" s="664"/>
      <c r="T12" s="664"/>
      <c r="U12" s="664"/>
      <c r="V12" s="664"/>
      <c r="W12" s="664"/>
      <c r="X12" s="664"/>
      <c r="Y12" s="665"/>
      <c r="Z12" s="723">
        <v>3</v>
      </c>
      <c r="AA12" s="723"/>
      <c r="AB12" s="723"/>
      <c r="AC12" s="723"/>
      <c r="AD12" s="724">
        <v>143380</v>
      </c>
      <c r="AE12" s="724"/>
      <c r="AF12" s="724"/>
      <c r="AG12" s="724"/>
      <c r="AH12" s="724"/>
      <c r="AI12" s="724"/>
      <c r="AJ12" s="724"/>
      <c r="AK12" s="724"/>
      <c r="AL12" s="666">
        <v>5.8</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574772</v>
      </c>
      <c r="BH12" s="664"/>
      <c r="BI12" s="664"/>
      <c r="BJ12" s="664"/>
      <c r="BK12" s="664"/>
      <c r="BL12" s="664"/>
      <c r="BM12" s="664"/>
      <c r="BN12" s="665"/>
      <c r="BO12" s="723">
        <v>49.5</v>
      </c>
      <c r="BP12" s="723"/>
      <c r="BQ12" s="723"/>
      <c r="BR12" s="723"/>
      <c r="BS12" s="669" t="s">
        <v>147</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58060</v>
      </c>
      <c r="CS12" s="664"/>
      <c r="CT12" s="664"/>
      <c r="CU12" s="664"/>
      <c r="CV12" s="664"/>
      <c r="CW12" s="664"/>
      <c r="CX12" s="664"/>
      <c r="CY12" s="665"/>
      <c r="CZ12" s="723">
        <v>1.4</v>
      </c>
      <c r="DA12" s="723"/>
      <c r="DB12" s="723"/>
      <c r="DC12" s="723"/>
      <c r="DD12" s="669">
        <v>25925</v>
      </c>
      <c r="DE12" s="664"/>
      <c r="DF12" s="664"/>
      <c r="DG12" s="664"/>
      <c r="DH12" s="664"/>
      <c r="DI12" s="664"/>
      <c r="DJ12" s="664"/>
      <c r="DK12" s="664"/>
      <c r="DL12" s="664"/>
      <c r="DM12" s="664"/>
      <c r="DN12" s="664"/>
      <c r="DO12" s="664"/>
      <c r="DP12" s="665"/>
      <c r="DQ12" s="669">
        <v>57930</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147</v>
      </c>
      <c r="AA13" s="723"/>
      <c r="AB13" s="723"/>
      <c r="AC13" s="723"/>
      <c r="AD13" s="724" t="s">
        <v>128</v>
      </c>
      <c r="AE13" s="724"/>
      <c r="AF13" s="724"/>
      <c r="AG13" s="724"/>
      <c r="AH13" s="724"/>
      <c r="AI13" s="724"/>
      <c r="AJ13" s="724"/>
      <c r="AK13" s="724"/>
      <c r="AL13" s="666" t="s">
        <v>128</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574772</v>
      </c>
      <c r="BH13" s="664"/>
      <c r="BI13" s="664"/>
      <c r="BJ13" s="664"/>
      <c r="BK13" s="664"/>
      <c r="BL13" s="664"/>
      <c r="BM13" s="664"/>
      <c r="BN13" s="665"/>
      <c r="BO13" s="723">
        <v>49.5</v>
      </c>
      <c r="BP13" s="723"/>
      <c r="BQ13" s="723"/>
      <c r="BR13" s="723"/>
      <c r="BS13" s="669" t="s">
        <v>147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617605</v>
      </c>
      <c r="CS13" s="664"/>
      <c r="CT13" s="664"/>
      <c r="CU13" s="664"/>
      <c r="CV13" s="664"/>
      <c r="CW13" s="664"/>
      <c r="CX13" s="664"/>
      <c r="CY13" s="665"/>
      <c r="CZ13" s="723">
        <v>14.4</v>
      </c>
      <c r="DA13" s="723"/>
      <c r="DB13" s="723"/>
      <c r="DC13" s="723"/>
      <c r="DD13" s="669">
        <v>419168</v>
      </c>
      <c r="DE13" s="664"/>
      <c r="DF13" s="664"/>
      <c r="DG13" s="664"/>
      <c r="DH13" s="664"/>
      <c r="DI13" s="664"/>
      <c r="DJ13" s="664"/>
      <c r="DK13" s="664"/>
      <c r="DL13" s="664"/>
      <c r="DM13" s="664"/>
      <c r="DN13" s="664"/>
      <c r="DO13" s="664"/>
      <c r="DP13" s="665"/>
      <c r="DQ13" s="669">
        <v>275958</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22462</v>
      </c>
      <c r="BH14" s="664"/>
      <c r="BI14" s="664"/>
      <c r="BJ14" s="664"/>
      <c r="BK14" s="664"/>
      <c r="BL14" s="664"/>
      <c r="BM14" s="664"/>
      <c r="BN14" s="665"/>
      <c r="BO14" s="723">
        <v>1.9</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244022</v>
      </c>
      <c r="CS14" s="664"/>
      <c r="CT14" s="664"/>
      <c r="CU14" s="664"/>
      <c r="CV14" s="664"/>
      <c r="CW14" s="664"/>
      <c r="CX14" s="664"/>
      <c r="CY14" s="665"/>
      <c r="CZ14" s="723">
        <v>5.7</v>
      </c>
      <c r="DA14" s="723"/>
      <c r="DB14" s="723"/>
      <c r="DC14" s="723"/>
      <c r="DD14" s="669">
        <v>55836</v>
      </c>
      <c r="DE14" s="664"/>
      <c r="DF14" s="664"/>
      <c r="DG14" s="664"/>
      <c r="DH14" s="664"/>
      <c r="DI14" s="664"/>
      <c r="DJ14" s="664"/>
      <c r="DK14" s="664"/>
      <c r="DL14" s="664"/>
      <c r="DM14" s="664"/>
      <c r="DN14" s="664"/>
      <c r="DO14" s="664"/>
      <c r="DP14" s="665"/>
      <c r="DQ14" s="669">
        <v>187660</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8722</v>
      </c>
      <c r="S15" s="664"/>
      <c r="T15" s="664"/>
      <c r="U15" s="664"/>
      <c r="V15" s="664"/>
      <c r="W15" s="664"/>
      <c r="X15" s="664"/>
      <c r="Y15" s="665"/>
      <c r="Z15" s="723">
        <v>0.2</v>
      </c>
      <c r="AA15" s="723"/>
      <c r="AB15" s="723"/>
      <c r="AC15" s="723"/>
      <c r="AD15" s="724">
        <v>8722</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28816</v>
      </c>
      <c r="BH15" s="664"/>
      <c r="BI15" s="664"/>
      <c r="BJ15" s="664"/>
      <c r="BK15" s="664"/>
      <c r="BL15" s="664"/>
      <c r="BM15" s="664"/>
      <c r="BN15" s="665"/>
      <c r="BO15" s="723">
        <v>2.5</v>
      </c>
      <c r="BP15" s="723"/>
      <c r="BQ15" s="723"/>
      <c r="BR15" s="723"/>
      <c r="BS15" s="669" t="s">
        <v>247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806782</v>
      </c>
      <c r="CS15" s="664"/>
      <c r="CT15" s="664"/>
      <c r="CU15" s="664"/>
      <c r="CV15" s="664"/>
      <c r="CW15" s="664"/>
      <c r="CX15" s="664"/>
      <c r="CY15" s="665"/>
      <c r="CZ15" s="723">
        <v>18.8</v>
      </c>
      <c r="DA15" s="723"/>
      <c r="DB15" s="723"/>
      <c r="DC15" s="723"/>
      <c r="DD15" s="669">
        <v>338147</v>
      </c>
      <c r="DE15" s="664"/>
      <c r="DF15" s="664"/>
      <c r="DG15" s="664"/>
      <c r="DH15" s="664"/>
      <c r="DI15" s="664"/>
      <c r="DJ15" s="664"/>
      <c r="DK15" s="664"/>
      <c r="DL15" s="664"/>
      <c r="DM15" s="664"/>
      <c r="DN15" s="664"/>
      <c r="DO15" s="664"/>
      <c r="DP15" s="665"/>
      <c r="DQ15" s="669">
        <v>436278</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147</v>
      </c>
      <c r="AE16" s="724"/>
      <c r="AF16" s="724"/>
      <c r="AG16" s="724"/>
      <c r="AH16" s="724"/>
      <c r="AI16" s="724"/>
      <c r="AJ16" s="724"/>
      <c r="AK16" s="724"/>
      <c r="AL16" s="666" t="s">
        <v>128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147</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7673</v>
      </c>
      <c r="S17" s="664"/>
      <c r="T17" s="664"/>
      <c r="U17" s="664"/>
      <c r="V17" s="664"/>
      <c r="W17" s="664"/>
      <c r="X17" s="664"/>
      <c r="Y17" s="665"/>
      <c r="Z17" s="723">
        <v>0.2</v>
      </c>
      <c r="AA17" s="723"/>
      <c r="AB17" s="723"/>
      <c r="AC17" s="723"/>
      <c r="AD17" s="724">
        <v>7673</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412867</v>
      </c>
      <c r="CS17" s="664"/>
      <c r="CT17" s="664"/>
      <c r="CU17" s="664"/>
      <c r="CV17" s="664"/>
      <c r="CW17" s="664"/>
      <c r="CX17" s="664"/>
      <c r="CY17" s="665"/>
      <c r="CZ17" s="723">
        <v>9.6</v>
      </c>
      <c r="DA17" s="723"/>
      <c r="DB17" s="723"/>
      <c r="DC17" s="723"/>
      <c r="DD17" s="669" t="s">
        <v>147</v>
      </c>
      <c r="DE17" s="664"/>
      <c r="DF17" s="664"/>
      <c r="DG17" s="664"/>
      <c r="DH17" s="664"/>
      <c r="DI17" s="664"/>
      <c r="DJ17" s="664"/>
      <c r="DK17" s="664"/>
      <c r="DL17" s="664"/>
      <c r="DM17" s="664"/>
      <c r="DN17" s="664"/>
      <c r="DO17" s="664"/>
      <c r="DP17" s="665"/>
      <c r="DQ17" s="669">
        <v>391104</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1430863</v>
      </c>
      <c r="S18" s="664"/>
      <c r="T18" s="664"/>
      <c r="U18" s="664"/>
      <c r="V18" s="664"/>
      <c r="W18" s="664"/>
      <c r="X18" s="664"/>
      <c r="Y18" s="665"/>
      <c r="Z18" s="723">
        <v>30.4</v>
      </c>
      <c r="AA18" s="723"/>
      <c r="AB18" s="723"/>
      <c r="AC18" s="723"/>
      <c r="AD18" s="724">
        <v>1095238</v>
      </c>
      <c r="AE18" s="724"/>
      <c r="AF18" s="724"/>
      <c r="AG18" s="724"/>
      <c r="AH18" s="724"/>
      <c r="AI18" s="724"/>
      <c r="AJ18" s="724"/>
      <c r="AK18" s="724"/>
      <c r="AL18" s="666">
        <v>44.5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147</v>
      </c>
      <c r="CS18" s="664"/>
      <c r="CT18" s="664"/>
      <c r="CU18" s="664"/>
      <c r="CV18" s="664"/>
      <c r="CW18" s="664"/>
      <c r="CX18" s="664"/>
      <c r="CY18" s="665"/>
      <c r="CZ18" s="723" t="s">
        <v>147</v>
      </c>
      <c r="DA18" s="723"/>
      <c r="DB18" s="723"/>
      <c r="DC18" s="723"/>
      <c r="DD18" s="669" t="s">
        <v>247</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1095238</v>
      </c>
      <c r="S19" s="664"/>
      <c r="T19" s="664"/>
      <c r="U19" s="664"/>
      <c r="V19" s="664"/>
      <c r="W19" s="664"/>
      <c r="X19" s="664"/>
      <c r="Y19" s="665"/>
      <c r="Z19" s="723">
        <v>23.2</v>
      </c>
      <c r="AA19" s="723"/>
      <c r="AB19" s="723"/>
      <c r="AC19" s="723"/>
      <c r="AD19" s="724">
        <v>1095238</v>
      </c>
      <c r="AE19" s="724"/>
      <c r="AF19" s="724"/>
      <c r="AG19" s="724"/>
      <c r="AH19" s="724"/>
      <c r="AI19" s="724"/>
      <c r="AJ19" s="724"/>
      <c r="AK19" s="724"/>
      <c r="AL19" s="666">
        <v>44.5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147</v>
      </c>
      <c r="DE19" s="664"/>
      <c r="DF19" s="664"/>
      <c r="DG19" s="664"/>
      <c r="DH19" s="664"/>
      <c r="DI19" s="664"/>
      <c r="DJ19" s="664"/>
      <c r="DK19" s="664"/>
      <c r="DL19" s="664"/>
      <c r="DM19" s="664"/>
      <c r="DN19" s="664"/>
      <c r="DO19" s="664"/>
      <c r="DP19" s="665"/>
      <c r="DQ19" s="669" t="s">
        <v>147</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335625</v>
      </c>
      <c r="S20" s="664"/>
      <c r="T20" s="664"/>
      <c r="U20" s="664"/>
      <c r="V20" s="664"/>
      <c r="W20" s="664"/>
      <c r="X20" s="664"/>
      <c r="Y20" s="665"/>
      <c r="Z20" s="723">
        <v>7.1</v>
      </c>
      <c r="AA20" s="723"/>
      <c r="AB20" s="723"/>
      <c r="AC20" s="723"/>
      <c r="AD20" s="724" t="s">
        <v>128</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4282158</v>
      </c>
      <c r="CS20" s="664"/>
      <c r="CT20" s="664"/>
      <c r="CU20" s="664"/>
      <c r="CV20" s="664"/>
      <c r="CW20" s="664"/>
      <c r="CX20" s="664"/>
      <c r="CY20" s="665"/>
      <c r="CZ20" s="723">
        <v>100</v>
      </c>
      <c r="DA20" s="723"/>
      <c r="DB20" s="723"/>
      <c r="DC20" s="723"/>
      <c r="DD20" s="669">
        <v>890716</v>
      </c>
      <c r="DE20" s="664"/>
      <c r="DF20" s="664"/>
      <c r="DG20" s="664"/>
      <c r="DH20" s="664"/>
      <c r="DI20" s="664"/>
      <c r="DJ20" s="664"/>
      <c r="DK20" s="664"/>
      <c r="DL20" s="664"/>
      <c r="DM20" s="664"/>
      <c r="DN20" s="664"/>
      <c r="DO20" s="664"/>
      <c r="DP20" s="665"/>
      <c r="DQ20" s="669">
        <v>2826622</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147</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2792757</v>
      </c>
      <c r="S22" s="664"/>
      <c r="T22" s="664"/>
      <c r="U22" s="664"/>
      <c r="V22" s="664"/>
      <c r="W22" s="664"/>
      <c r="X22" s="664"/>
      <c r="Y22" s="665"/>
      <c r="Z22" s="723">
        <v>59.3</v>
      </c>
      <c r="AA22" s="723"/>
      <c r="AB22" s="723"/>
      <c r="AC22" s="723"/>
      <c r="AD22" s="724">
        <v>2457132</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t="s">
        <v>147</v>
      </c>
      <c r="S23" s="664"/>
      <c r="T23" s="664"/>
      <c r="U23" s="664"/>
      <c r="V23" s="664"/>
      <c r="W23" s="664"/>
      <c r="X23" s="664"/>
      <c r="Y23" s="665"/>
      <c r="Z23" s="723" t="s">
        <v>128</v>
      </c>
      <c r="AA23" s="723"/>
      <c r="AB23" s="723"/>
      <c r="AC23" s="723"/>
      <c r="AD23" s="724" t="s">
        <v>247</v>
      </c>
      <c r="AE23" s="724"/>
      <c r="AF23" s="724"/>
      <c r="AG23" s="724"/>
      <c r="AH23" s="724"/>
      <c r="AI23" s="724"/>
      <c r="AJ23" s="724"/>
      <c r="AK23" s="724"/>
      <c r="AL23" s="666" t="s">
        <v>128</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51349</v>
      </c>
      <c r="S24" s="664"/>
      <c r="T24" s="664"/>
      <c r="U24" s="664"/>
      <c r="V24" s="664"/>
      <c r="W24" s="664"/>
      <c r="X24" s="664"/>
      <c r="Y24" s="665"/>
      <c r="Z24" s="723">
        <v>1.1000000000000001</v>
      </c>
      <c r="AA24" s="723"/>
      <c r="AB24" s="723"/>
      <c r="AC24" s="723"/>
      <c r="AD24" s="724">
        <v>215</v>
      </c>
      <c r="AE24" s="724"/>
      <c r="AF24" s="724"/>
      <c r="AG24" s="724"/>
      <c r="AH24" s="724"/>
      <c r="AI24" s="724"/>
      <c r="AJ24" s="724"/>
      <c r="AK24" s="724"/>
      <c r="AL24" s="666">
        <v>0</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247</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1773656</v>
      </c>
      <c r="CS24" s="727"/>
      <c r="CT24" s="727"/>
      <c r="CU24" s="727"/>
      <c r="CV24" s="727"/>
      <c r="CW24" s="727"/>
      <c r="CX24" s="727"/>
      <c r="CY24" s="773"/>
      <c r="CZ24" s="774">
        <v>41.4</v>
      </c>
      <c r="DA24" s="743"/>
      <c r="DB24" s="743"/>
      <c r="DC24" s="777"/>
      <c r="DD24" s="772">
        <v>1315555</v>
      </c>
      <c r="DE24" s="727"/>
      <c r="DF24" s="727"/>
      <c r="DG24" s="727"/>
      <c r="DH24" s="727"/>
      <c r="DI24" s="727"/>
      <c r="DJ24" s="727"/>
      <c r="DK24" s="773"/>
      <c r="DL24" s="772">
        <v>1232343</v>
      </c>
      <c r="DM24" s="727"/>
      <c r="DN24" s="727"/>
      <c r="DO24" s="727"/>
      <c r="DP24" s="727"/>
      <c r="DQ24" s="727"/>
      <c r="DR24" s="727"/>
      <c r="DS24" s="727"/>
      <c r="DT24" s="727"/>
      <c r="DU24" s="727"/>
      <c r="DV24" s="773"/>
      <c r="DW24" s="774">
        <v>47.3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46129</v>
      </c>
      <c r="S25" s="664"/>
      <c r="T25" s="664"/>
      <c r="U25" s="664"/>
      <c r="V25" s="664"/>
      <c r="W25" s="664"/>
      <c r="X25" s="664"/>
      <c r="Y25" s="665"/>
      <c r="Z25" s="723">
        <v>1</v>
      </c>
      <c r="AA25" s="723"/>
      <c r="AB25" s="723"/>
      <c r="AC25" s="723"/>
      <c r="AD25" s="724">
        <v>6006</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798290</v>
      </c>
      <c r="CS25" s="662"/>
      <c r="CT25" s="662"/>
      <c r="CU25" s="662"/>
      <c r="CV25" s="662"/>
      <c r="CW25" s="662"/>
      <c r="CX25" s="662"/>
      <c r="CY25" s="663"/>
      <c r="CZ25" s="666">
        <v>18.600000000000001</v>
      </c>
      <c r="DA25" s="695"/>
      <c r="DB25" s="695"/>
      <c r="DC25" s="696"/>
      <c r="DD25" s="669">
        <v>754339</v>
      </c>
      <c r="DE25" s="662"/>
      <c r="DF25" s="662"/>
      <c r="DG25" s="662"/>
      <c r="DH25" s="662"/>
      <c r="DI25" s="662"/>
      <c r="DJ25" s="662"/>
      <c r="DK25" s="663"/>
      <c r="DL25" s="669">
        <v>672300</v>
      </c>
      <c r="DM25" s="662"/>
      <c r="DN25" s="662"/>
      <c r="DO25" s="662"/>
      <c r="DP25" s="662"/>
      <c r="DQ25" s="662"/>
      <c r="DR25" s="662"/>
      <c r="DS25" s="662"/>
      <c r="DT25" s="662"/>
      <c r="DU25" s="662"/>
      <c r="DV25" s="663"/>
      <c r="DW25" s="666">
        <v>25.8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15640</v>
      </c>
      <c r="S26" s="664"/>
      <c r="T26" s="664"/>
      <c r="U26" s="664"/>
      <c r="V26" s="664"/>
      <c r="W26" s="664"/>
      <c r="X26" s="664"/>
      <c r="Y26" s="665"/>
      <c r="Z26" s="723">
        <v>0.3</v>
      </c>
      <c r="AA26" s="723"/>
      <c r="AB26" s="723"/>
      <c r="AC26" s="723"/>
      <c r="AD26" s="724" t="s">
        <v>147</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147</v>
      </c>
      <c r="BP26" s="723"/>
      <c r="BQ26" s="723"/>
      <c r="BR26" s="723"/>
      <c r="BS26" s="669" t="s">
        <v>247</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493075</v>
      </c>
      <c r="CS26" s="664"/>
      <c r="CT26" s="664"/>
      <c r="CU26" s="664"/>
      <c r="CV26" s="664"/>
      <c r="CW26" s="664"/>
      <c r="CX26" s="664"/>
      <c r="CY26" s="665"/>
      <c r="CZ26" s="666">
        <v>11.5</v>
      </c>
      <c r="DA26" s="695"/>
      <c r="DB26" s="695"/>
      <c r="DC26" s="696"/>
      <c r="DD26" s="669">
        <v>452754</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472920</v>
      </c>
      <c r="S27" s="664"/>
      <c r="T27" s="664"/>
      <c r="U27" s="664"/>
      <c r="V27" s="664"/>
      <c r="W27" s="664"/>
      <c r="X27" s="664"/>
      <c r="Y27" s="665"/>
      <c r="Z27" s="723">
        <v>10</v>
      </c>
      <c r="AA27" s="723"/>
      <c r="AB27" s="723"/>
      <c r="AC27" s="723"/>
      <c r="AD27" s="724" t="s">
        <v>128</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1160358</v>
      </c>
      <c r="BH27" s="664"/>
      <c r="BI27" s="664"/>
      <c r="BJ27" s="664"/>
      <c r="BK27" s="664"/>
      <c r="BL27" s="664"/>
      <c r="BM27" s="664"/>
      <c r="BN27" s="665"/>
      <c r="BO27" s="723">
        <v>100</v>
      </c>
      <c r="BP27" s="723"/>
      <c r="BQ27" s="723"/>
      <c r="BR27" s="723"/>
      <c r="BS27" s="669">
        <v>25942</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562499</v>
      </c>
      <c r="CS27" s="662"/>
      <c r="CT27" s="662"/>
      <c r="CU27" s="662"/>
      <c r="CV27" s="662"/>
      <c r="CW27" s="662"/>
      <c r="CX27" s="662"/>
      <c r="CY27" s="663"/>
      <c r="CZ27" s="666">
        <v>13.1</v>
      </c>
      <c r="DA27" s="695"/>
      <c r="DB27" s="695"/>
      <c r="DC27" s="696"/>
      <c r="DD27" s="669">
        <v>170112</v>
      </c>
      <c r="DE27" s="662"/>
      <c r="DF27" s="662"/>
      <c r="DG27" s="662"/>
      <c r="DH27" s="662"/>
      <c r="DI27" s="662"/>
      <c r="DJ27" s="662"/>
      <c r="DK27" s="663"/>
      <c r="DL27" s="669">
        <v>168939</v>
      </c>
      <c r="DM27" s="662"/>
      <c r="DN27" s="662"/>
      <c r="DO27" s="662"/>
      <c r="DP27" s="662"/>
      <c r="DQ27" s="662"/>
      <c r="DR27" s="662"/>
      <c r="DS27" s="662"/>
      <c r="DT27" s="662"/>
      <c r="DU27" s="662"/>
      <c r="DV27" s="663"/>
      <c r="DW27" s="666">
        <v>6.5</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412867</v>
      </c>
      <c r="CS28" s="664"/>
      <c r="CT28" s="664"/>
      <c r="CU28" s="664"/>
      <c r="CV28" s="664"/>
      <c r="CW28" s="664"/>
      <c r="CX28" s="664"/>
      <c r="CY28" s="665"/>
      <c r="CZ28" s="666">
        <v>9.6</v>
      </c>
      <c r="DA28" s="695"/>
      <c r="DB28" s="695"/>
      <c r="DC28" s="696"/>
      <c r="DD28" s="669">
        <v>391104</v>
      </c>
      <c r="DE28" s="664"/>
      <c r="DF28" s="664"/>
      <c r="DG28" s="664"/>
      <c r="DH28" s="664"/>
      <c r="DI28" s="664"/>
      <c r="DJ28" s="664"/>
      <c r="DK28" s="665"/>
      <c r="DL28" s="669">
        <v>391104</v>
      </c>
      <c r="DM28" s="664"/>
      <c r="DN28" s="664"/>
      <c r="DO28" s="664"/>
      <c r="DP28" s="664"/>
      <c r="DQ28" s="664"/>
      <c r="DR28" s="664"/>
      <c r="DS28" s="664"/>
      <c r="DT28" s="664"/>
      <c r="DU28" s="664"/>
      <c r="DV28" s="665"/>
      <c r="DW28" s="666">
        <v>15</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225272</v>
      </c>
      <c r="S29" s="664"/>
      <c r="T29" s="664"/>
      <c r="U29" s="664"/>
      <c r="V29" s="664"/>
      <c r="W29" s="664"/>
      <c r="X29" s="664"/>
      <c r="Y29" s="665"/>
      <c r="Z29" s="723">
        <v>4.8</v>
      </c>
      <c r="AA29" s="723"/>
      <c r="AB29" s="723"/>
      <c r="AC29" s="723"/>
      <c r="AD29" s="724" t="s">
        <v>147</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412867</v>
      </c>
      <c r="CS29" s="662"/>
      <c r="CT29" s="662"/>
      <c r="CU29" s="662"/>
      <c r="CV29" s="662"/>
      <c r="CW29" s="662"/>
      <c r="CX29" s="662"/>
      <c r="CY29" s="663"/>
      <c r="CZ29" s="666">
        <v>9.6</v>
      </c>
      <c r="DA29" s="695"/>
      <c r="DB29" s="695"/>
      <c r="DC29" s="696"/>
      <c r="DD29" s="669">
        <v>391104</v>
      </c>
      <c r="DE29" s="662"/>
      <c r="DF29" s="662"/>
      <c r="DG29" s="662"/>
      <c r="DH29" s="662"/>
      <c r="DI29" s="662"/>
      <c r="DJ29" s="662"/>
      <c r="DK29" s="663"/>
      <c r="DL29" s="669">
        <v>391104</v>
      </c>
      <c r="DM29" s="662"/>
      <c r="DN29" s="662"/>
      <c r="DO29" s="662"/>
      <c r="DP29" s="662"/>
      <c r="DQ29" s="662"/>
      <c r="DR29" s="662"/>
      <c r="DS29" s="662"/>
      <c r="DT29" s="662"/>
      <c r="DU29" s="662"/>
      <c r="DV29" s="663"/>
      <c r="DW29" s="666">
        <v>15</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11261</v>
      </c>
      <c r="S30" s="664"/>
      <c r="T30" s="664"/>
      <c r="U30" s="664"/>
      <c r="V30" s="664"/>
      <c r="W30" s="664"/>
      <c r="X30" s="664"/>
      <c r="Y30" s="665"/>
      <c r="Z30" s="723">
        <v>0.2</v>
      </c>
      <c r="AA30" s="723"/>
      <c r="AB30" s="723"/>
      <c r="AC30" s="723"/>
      <c r="AD30" s="724" t="s">
        <v>147</v>
      </c>
      <c r="AE30" s="724"/>
      <c r="AF30" s="724"/>
      <c r="AG30" s="724"/>
      <c r="AH30" s="724"/>
      <c r="AI30" s="724"/>
      <c r="AJ30" s="724"/>
      <c r="AK30" s="724"/>
      <c r="AL30" s="666" t="s">
        <v>128</v>
      </c>
      <c r="AM30" s="667"/>
      <c r="AN30" s="667"/>
      <c r="AO30" s="725"/>
      <c r="AP30" s="751" t="s">
        <v>309</v>
      </c>
      <c r="AQ30" s="752"/>
      <c r="AR30" s="752"/>
      <c r="AS30" s="752"/>
      <c r="AT30" s="757" t="s">
        <v>310</v>
      </c>
      <c r="AU30" s="230"/>
      <c r="AV30" s="230"/>
      <c r="AW30" s="230"/>
      <c r="AX30" s="760" t="s">
        <v>189</v>
      </c>
      <c r="AY30" s="761"/>
      <c r="AZ30" s="761"/>
      <c r="BA30" s="761"/>
      <c r="BB30" s="761"/>
      <c r="BC30" s="761"/>
      <c r="BD30" s="761"/>
      <c r="BE30" s="761"/>
      <c r="BF30" s="762"/>
      <c r="BG30" s="741">
        <v>99.6</v>
      </c>
      <c r="BH30" s="742"/>
      <c r="BI30" s="742"/>
      <c r="BJ30" s="742"/>
      <c r="BK30" s="742"/>
      <c r="BL30" s="742"/>
      <c r="BM30" s="743">
        <v>98.7</v>
      </c>
      <c r="BN30" s="742"/>
      <c r="BO30" s="742"/>
      <c r="BP30" s="742"/>
      <c r="BQ30" s="744"/>
      <c r="BR30" s="741">
        <v>99.7</v>
      </c>
      <c r="BS30" s="742"/>
      <c r="BT30" s="742"/>
      <c r="BU30" s="742"/>
      <c r="BV30" s="742"/>
      <c r="BW30" s="742"/>
      <c r="BX30" s="743">
        <v>98.4</v>
      </c>
      <c r="BY30" s="742"/>
      <c r="BZ30" s="742"/>
      <c r="CA30" s="742"/>
      <c r="CB30" s="744"/>
      <c r="CD30" s="747"/>
      <c r="CE30" s="748"/>
      <c r="CF30" s="705" t="s">
        <v>311</v>
      </c>
      <c r="CG30" s="702"/>
      <c r="CH30" s="702"/>
      <c r="CI30" s="702"/>
      <c r="CJ30" s="702"/>
      <c r="CK30" s="702"/>
      <c r="CL30" s="702"/>
      <c r="CM30" s="702"/>
      <c r="CN30" s="702"/>
      <c r="CO30" s="702"/>
      <c r="CP30" s="702"/>
      <c r="CQ30" s="703"/>
      <c r="CR30" s="661">
        <v>374810</v>
      </c>
      <c r="CS30" s="664"/>
      <c r="CT30" s="664"/>
      <c r="CU30" s="664"/>
      <c r="CV30" s="664"/>
      <c r="CW30" s="664"/>
      <c r="CX30" s="664"/>
      <c r="CY30" s="665"/>
      <c r="CZ30" s="666">
        <v>8.8000000000000007</v>
      </c>
      <c r="DA30" s="695"/>
      <c r="DB30" s="695"/>
      <c r="DC30" s="696"/>
      <c r="DD30" s="669">
        <v>354664</v>
      </c>
      <c r="DE30" s="664"/>
      <c r="DF30" s="664"/>
      <c r="DG30" s="664"/>
      <c r="DH30" s="664"/>
      <c r="DI30" s="664"/>
      <c r="DJ30" s="664"/>
      <c r="DK30" s="665"/>
      <c r="DL30" s="669">
        <v>354664</v>
      </c>
      <c r="DM30" s="664"/>
      <c r="DN30" s="664"/>
      <c r="DO30" s="664"/>
      <c r="DP30" s="664"/>
      <c r="DQ30" s="664"/>
      <c r="DR30" s="664"/>
      <c r="DS30" s="664"/>
      <c r="DT30" s="664"/>
      <c r="DU30" s="664"/>
      <c r="DV30" s="665"/>
      <c r="DW30" s="666">
        <v>13.6</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26984</v>
      </c>
      <c r="S31" s="664"/>
      <c r="T31" s="664"/>
      <c r="U31" s="664"/>
      <c r="V31" s="664"/>
      <c r="W31" s="664"/>
      <c r="X31" s="664"/>
      <c r="Y31" s="665"/>
      <c r="Z31" s="723">
        <v>0.6</v>
      </c>
      <c r="AA31" s="723"/>
      <c r="AB31" s="723"/>
      <c r="AC31" s="723"/>
      <c r="AD31" s="724" t="s">
        <v>147</v>
      </c>
      <c r="AE31" s="724"/>
      <c r="AF31" s="724"/>
      <c r="AG31" s="724"/>
      <c r="AH31" s="724"/>
      <c r="AI31" s="724"/>
      <c r="AJ31" s="724"/>
      <c r="AK31" s="724"/>
      <c r="AL31" s="666" t="s">
        <v>247</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99.5</v>
      </c>
      <c r="BH31" s="662"/>
      <c r="BI31" s="662"/>
      <c r="BJ31" s="662"/>
      <c r="BK31" s="662"/>
      <c r="BL31" s="662"/>
      <c r="BM31" s="667">
        <v>98.8</v>
      </c>
      <c r="BN31" s="740"/>
      <c r="BO31" s="740"/>
      <c r="BP31" s="740"/>
      <c r="BQ31" s="701"/>
      <c r="BR31" s="739">
        <v>99.8</v>
      </c>
      <c r="BS31" s="662"/>
      <c r="BT31" s="662"/>
      <c r="BU31" s="662"/>
      <c r="BV31" s="662"/>
      <c r="BW31" s="662"/>
      <c r="BX31" s="667">
        <v>98.4</v>
      </c>
      <c r="BY31" s="740"/>
      <c r="BZ31" s="740"/>
      <c r="CA31" s="740"/>
      <c r="CB31" s="701"/>
      <c r="CD31" s="747"/>
      <c r="CE31" s="748"/>
      <c r="CF31" s="705" t="s">
        <v>315</v>
      </c>
      <c r="CG31" s="702"/>
      <c r="CH31" s="702"/>
      <c r="CI31" s="702"/>
      <c r="CJ31" s="702"/>
      <c r="CK31" s="702"/>
      <c r="CL31" s="702"/>
      <c r="CM31" s="702"/>
      <c r="CN31" s="702"/>
      <c r="CO31" s="702"/>
      <c r="CP31" s="702"/>
      <c r="CQ31" s="703"/>
      <c r="CR31" s="661">
        <v>38057</v>
      </c>
      <c r="CS31" s="662"/>
      <c r="CT31" s="662"/>
      <c r="CU31" s="662"/>
      <c r="CV31" s="662"/>
      <c r="CW31" s="662"/>
      <c r="CX31" s="662"/>
      <c r="CY31" s="663"/>
      <c r="CZ31" s="666">
        <v>0.9</v>
      </c>
      <c r="DA31" s="695"/>
      <c r="DB31" s="695"/>
      <c r="DC31" s="696"/>
      <c r="DD31" s="669">
        <v>36440</v>
      </c>
      <c r="DE31" s="662"/>
      <c r="DF31" s="662"/>
      <c r="DG31" s="662"/>
      <c r="DH31" s="662"/>
      <c r="DI31" s="662"/>
      <c r="DJ31" s="662"/>
      <c r="DK31" s="663"/>
      <c r="DL31" s="669">
        <v>36440</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218322</v>
      </c>
      <c r="S32" s="664"/>
      <c r="T32" s="664"/>
      <c r="U32" s="664"/>
      <c r="V32" s="664"/>
      <c r="W32" s="664"/>
      <c r="X32" s="664"/>
      <c r="Y32" s="665"/>
      <c r="Z32" s="723">
        <v>4.5999999999999996</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99.7</v>
      </c>
      <c r="BH32" s="677"/>
      <c r="BI32" s="677"/>
      <c r="BJ32" s="677"/>
      <c r="BK32" s="677"/>
      <c r="BL32" s="677"/>
      <c r="BM32" s="721">
        <v>98.6</v>
      </c>
      <c r="BN32" s="677"/>
      <c r="BO32" s="677"/>
      <c r="BP32" s="677"/>
      <c r="BQ32" s="714"/>
      <c r="BR32" s="738">
        <v>99.6</v>
      </c>
      <c r="BS32" s="677"/>
      <c r="BT32" s="677"/>
      <c r="BU32" s="677"/>
      <c r="BV32" s="677"/>
      <c r="BW32" s="677"/>
      <c r="BX32" s="721">
        <v>98.3</v>
      </c>
      <c r="BY32" s="677"/>
      <c r="BZ32" s="677"/>
      <c r="CA32" s="677"/>
      <c r="CB32" s="714"/>
      <c r="CD32" s="749"/>
      <c r="CE32" s="750"/>
      <c r="CF32" s="705" t="s">
        <v>318</v>
      </c>
      <c r="CG32" s="702"/>
      <c r="CH32" s="702"/>
      <c r="CI32" s="702"/>
      <c r="CJ32" s="702"/>
      <c r="CK32" s="702"/>
      <c r="CL32" s="702"/>
      <c r="CM32" s="702"/>
      <c r="CN32" s="702"/>
      <c r="CO32" s="702"/>
      <c r="CP32" s="702"/>
      <c r="CQ32" s="703"/>
      <c r="CR32" s="661" t="s">
        <v>147</v>
      </c>
      <c r="CS32" s="664"/>
      <c r="CT32" s="664"/>
      <c r="CU32" s="664"/>
      <c r="CV32" s="664"/>
      <c r="CW32" s="664"/>
      <c r="CX32" s="664"/>
      <c r="CY32" s="665"/>
      <c r="CZ32" s="666" t="s">
        <v>128</v>
      </c>
      <c r="DA32" s="695"/>
      <c r="DB32" s="695"/>
      <c r="DC32" s="696"/>
      <c r="DD32" s="669" t="s">
        <v>247</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394095</v>
      </c>
      <c r="S33" s="664"/>
      <c r="T33" s="664"/>
      <c r="U33" s="664"/>
      <c r="V33" s="664"/>
      <c r="W33" s="664"/>
      <c r="X33" s="664"/>
      <c r="Y33" s="665"/>
      <c r="Z33" s="723">
        <v>8.4</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1617786</v>
      </c>
      <c r="CS33" s="662"/>
      <c r="CT33" s="662"/>
      <c r="CU33" s="662"/>
      <c r="CV33" s="662"/>
      <c r="CW33" s="662"/>
      <c r="CX33" s="662"/>
      <c r="CY33" s="663"/>
      <c r="CZ33" s="666">
        <v>37.799999999999997</v>
      </c>
      <c r="DA33" s="695"/>
      <c r="DB33" s="695"/>
      <c r="DC33" s="696"/>
      <c r="DD33" s="669">
        <v>1349216</v>
      </c>
      <c r="DE33" s="662"/>
      <c r="DF33" s="662"/>
      <c r="DG33" s="662"/>
      <c r="DH33" s="662"/>
      <c r="DI33" s="662"/>
      <c r="DJ33" s="662"/>
      <c r="DK33" s="663"/>
      <c r="DL33" s="669">
        <v>974280</v>
      </c>
      <c r="DM33" s="662"/>
      <c r="DN33" s="662"/>
      <c r="DO33" s="662"/>
      <c r="DP33" s="662"/>
      <c r="DQ33" s="662"/>
      <c r="DR33" s="662"/>
      <c r="DS33" s="662"/>
      <c r="DT33" s="662"/>
      <c r="DU33" s="662"/>
      <c r="DV33" s="663"/>
      <c r="DW33" s="666">
        <v>37.4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28898</v>
      </c>
      <c r="S34" s="664"/>
      <c r="T34" s="664"/>
      <c r="U34" s="664"/>
      <c r="V34" s="664"/>
      <c r="W34" s="664"/>
      <c r="X34" s="664"/>
      <c r="Y34" s="665"/>
      <c r="Z34" s="723">
        <v>0.6</v>
      </c>
      <c r="AA34" s="723"/>
      <c r="AB34" s="723"/>
      <c r="AC34" s="723"/>
      <c r="AD34" s="724">
        <v>69</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473792</v>
      </c>
      <c r="CS34" s="664"/>
      <c r="CT34" s="664"/>
      <c r="CU34" s="664"/>
      <c r="CV34" s="664"/>
      <c r="CW34" s="664"/>
      <c r="CX34" s="664"/>
      <c r="CY34" s="665"/>
      <c r="CZ34" s="666">
        <v>11.1</v>
      </c>
      <c r="DA34" s="695"/>
      <c r="DB34" s="695"/>
      <c r="DC34" s="696"/>
      <c r="DD34" s="669">
        <v>374167</v>
      </c>
      <c r="DE34" s="664"/>
      <c r="DF34" s="664"/>
      <c r="DG34" s="664"/>
      <c r="DH34" s="664"/>
      <c r="DI34" s="664"/>
      <c r="DJ34" s="664"/>
      <c r="DK34" s="665"/>
      <c r="DL34" s="669">
        <v>291139</v>
      </c>
      <c r="DM34" s="664"/>
      <c r="DN34" s="664"/>
      <c r="DO34" s="664"/>
      <c r="DP34" s="664"/>
      <c r="DQ34" s="664"/>
      <c r="DR34" s="664"/>
      <c r="DS34" s="664"/>
      <c r="DT34" s="664"/>
      <c r="DU34" s="664"/>
      <c r="DV34" s="665"/>
      <c r="DW34" s="666">
        <v>11.2</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428658</v>
      </c>
      <c r="S35" s="664"/>
      <c r="T35" s="664"/>
      <c r="U35" s="664"/>
      <c r="V35" s="664"/>
      <c r="W35" s="664"/>
      <c r="X35" s="664"/>
      <c r="Y35" s="665"/>
      <c r="Z35" s="723">
        <v>9.1</v>
      </c>
      <c r="AA35" s="723"/>
      <c r="AB35" s="723"/>
      <c r="AC35" s="723"/>
      <c r="AD35" s="724" t="s">
        <v>147</v>
      </c>
      <c r="AE35" s="724"/>
      <c r="AF35" s="724"/>
      <c r="AG35" s="724"/>
      <c r="AH35" s="724"/>
      <c r="AI35" s="724"/>
      <c r="AJ35" s="724"/>
      <c r="AK35" s="724"/>
      <c r="AL35" s="666" t="s">
        <v>147</v>
      </c>
      <c r="AM35" s="667"/>
      <c r="AN35" s="667"/>
      <c r="AO35" s="725"/>
      <c r="AP35" s="234"/>
      <c r="AQ35" s="729" t="s">
        <v>326</v>
      </c>
      <c r="AR35" s="730"/>
      <c r="AS35" s="730"/>
      <c r="AT35" s="730"/>
      <c r="AU35" s="730"/>
      <c r="AV35" s="730"/>
      <c r="AW35" s="730"/>
      <c r="AX35" s="730"/>
      <c r="AY35" s="731"/>
      <c r="AZ35" s="726">
        <v>521523</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24937</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26378</v>
      </c>
      <c r="CS35" s="662"/>
      <c r="CT35" s="662"/>
      <c r="CU35" s="662"/>
      <c r="CV35" s="662"/>
      <c r="CW35" s="662"/>
      <c r="CX35" s="662"/>
      <c r="CY35" s="663"/>
      <c r="CZ35" s="666">
        <v>0.6</v>
      </c>
      <c r="DA35" s="695"/>
      <c r="DB35" s="695"/>
      <c r="DC35" s="696"/>
      <c r="DD35" s="669">
        <v>22399</v>
      </c>
      <c r="DE35" s="662"/>
      <c r="DF35" s="662"/>
      <c r="DG35" s="662"/>
      <c r="DH35" s="662"/>
      <c r="DI35" s="662"/>
      <c r="DJ35" s="662"/>
      <c r="DK35" s="663"/>
      <c r="DL35" s="669">
        <v>22291</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147</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147</v>
      </c>
      <c r="AM36" s="667"/>
      <c r="AN36" s="667"/>
      <c r="AO36" s="725"/>
      <c r="AQ36" s="698" t="s">
        <v>330</v>
      </c>
      <c r="AR36" s="699"/>
      <c r="AS36" s="699"/>
      <c r="AT36" s="699"/>
      <c r="AU36" s="699"/>
      <c r="AV36" s="699"/>
      <c r="AW36" s="699"/>
      <c r="AX36" s="699"/>
      <c r="AY36" s="700"/>
      <c r="AZ36" s="661">
        <v>115367</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17030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659274</v>
      </c>
      <c r="CS36" s="664"/>
      <c r="CT36" s="664"/>
      <c r="CU36" s="664"/>
      <c r="CV36" s="664"/>
      <c r="CW36" s="664"/>
      <c r="CX36" s="664"/>
      <c r="CY36" s="665"/>
      <c r="CZ36" s="666">
        <v>15.4</v>
      </c>
      <c r="DA36" s="695"/>
      <c r="DB36" s="695"/>
      <c r="DC36" s="696"/>
      <c r="DD36" s="669">
        <v>570730</v>
      </c>
      <c r="DE36" s="664"/>
      <c r="DF36" s="664"/>
      <c r="DG36" s="664"/>
      <c r="DH36" s="664"/>
      <c r="DI36" s="664"/>
      <c r="DJ36" s="664"/>
      <c r="DK36" s="665"/>
      <c r="DL36" s="669">
        <v>375544</v>
      </c>
      <c r="DM36" s="664"/>
      <c r="DN36" s="664"/>
      <c r="DO36" s="664"/>
      <c r="DP36" s="664"/>
      <c r="DQ36" s="664"/>
      <c r="DR36" s="664"/>
      <c r="DS36" s="664"/>
      <c r="DT36" s="664"/>
      <c r="DU36" s="664"/>
      <c r="DV36" s="665"/>
      <c r="DW36" s="666">
        <v>14.4</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144158</v>
      </c>
      <c r="S37" s="664"/>
      <c r="T37" s="664"/>
      <c r="U37" s="664"/>
      <c r="V37" s="664"/>
      <c r="W37" s="664"/>
      <c r="X37" s="664"/>
      <c r="Y37" s="665"/>
      <c r="Z37" s="723">
        <v>3.1</v>
      </c>
      <c r="AA37" s="723"/>
      <c r="AB37" s="723"/>
      <c r="AC37" s="723"/>
      <c r="AD37" s="724" t="s">
        <v>128</v>
      </c>
      <c r="AE37" s="724"/>
      <c r="AF37" s="724"/>
      <c r="AG37" s="724"/>
      <c r="AH37" s="724"/>
      <c r="AI37" s="724"/>
      <c r="AJ37" s="724"/>
      <c r="AK37" s="724"/>
      <c r="AL37" s="666" t="s">
        <v>247</v>
      </c>
      <c r="AM37" s="667"/>
      <c r="AN37" s="667"/>
      <c r="AO37" s="725"/>
      <c r="AQ37" s="698" t="s">
        <v>334</v>
      </c>
      <c r="AR37" s="699"/>
      <c r="AS37" s="699"/>
      <c r="AT37" s="699"/>
      <c r="AU37" s="699"/>
      <c r="AV37" s="699"/>
      <c r="AW37" s="699"/>
      <c r="AX37" s="699"/>
      <c r="AY37" s="700"/>
      <c r="AZ37" s="661">
        <v>53642</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1264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254388</v>
      </c>
      <c r="CS37" s="662"/>
      <c r="CT37" s="662"/>
      <c r="CU37" s="662"/>
      <c r="CV37" s="662"/>
      <c r="CW37" s="662"/>
      <c r="CX37" s="662"/>
      <c r="CY37" s="663"/>
      <c r="CZ37" s="666">
        <v>5.9</v>
      </c>
      <c r="DA37" s="695"/>
      <c r="DB37" s="695"/>
      <c r="DC37" s="696"/>
      <c r="DD37" s="669">
        <v>253212</v>
      </c>
      <c r="DE37" s="662"/>
      <c r="DF37" s="662"/>
      <c r="DG37" s="662"/>
      <c r="DH37" s="662"/>
      <c r="DI37" s="662"/>
      <c r="DJ37" s="662"/>
      <c r="DK37" s="663"/>
      <c r="DL37" s="669">
        <v>215277</v>
      </c>
      <c r="DM37" s="662"/>
      <c r="DN37" s="662"/>
      <c r="DO37" s="662"/>
      <c r="DP37" s="662"/>
      <c r="DQ37" s="662"/>
      <c r="DR37" s="662"/>
      <c r="DS37" s="662"/>
      <c r="DT37" s="662"/>
      <c r="DU37" s="662"/>
      <c r="DV37" s="663"/>
      <c r="DW37" s="666">
        <v>8.3000000000000007</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4712285</v>
      </c>
      <c r="S38" s="713"/>
      <c r="T38" s="713"/>
      <c r="U38" s="713"/>
      <c r="V38" s="713"/>
      <c r="W38" s="713"/>
      <c r="X38" s="713"/>
      <c r="Y38" s="718"/>
      <c r="Z38" s="719">
        <v>100</v>
      </c>
      <c r="AA38" s="719"/>
      <c r="AB38" s="719"/>
      <c r="AC38" s="719"/>
      <c r="AD38" s="720">
        <v>2463422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128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2130</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352514</v>
      </c>
      <c r="CS38" s="664"/>
      <c r="CT38" s="664"/>
      <c r="CU38" s="664"/>
      <c r="CV38" s="664"/>
      <c r="CW38" s="664"/>
      <c r="CX38" s="664"/>
      <c r="CY38" s="665"/>
      <c r="CZ38" s="666">
        <v>8.1999999999999993</v>
      </c>
      <c r="DA38" s="695"/>
      <c r="DB38" s="695"/>
      <c r="DC38" s="696"/>
      <c r="DD38" s="669">
        <v>294054</v>
      </c>
      <c r="DE38" s="664"/>
      <c r="DF38" s="664"/>
      <c r="DG38" s="664"/>
      <c r="DH38" s="664"/>
      <c r="DI38" s="664"/>
      <c r="DJ38" s="664"/>
      <c r="DK38" s="665"/>
      <c r="DL38" s="669">
        <v>285306</v>
      </c>
      <c r="DM38" s="664"/>
      <c r="DN38" s="664"/>
      <c r="DO38" s="664"/>
      <c r="DP38" s="664"/>
      <c r="DQ38" s="664"/>
      <c r="DR38" s="664"/>
      <c r="DS38" s="664"/>
      <c r="DT38" s="664"/>
      <c r="DU38" s="664"/>
      <c r="DV38" s="665"/>
      <c r="DW38" s="666">
        <v>10.9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128</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91</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105828</v>
      </c>
      <c r="CS39" s="662"/>
      <c r="CT39" s="662"/>
      <c r="CU39" s="662"/>
      <c r="CV39" s="662"/>
      <c r="CW39" s="662"/>
      <c r="CX39" s="662"/>
      <c r="CY39" s="663"/>
      <c r="CZ39" s="666">
        <v>2.5</v>
      </c>
      <c r="DA39" s="695"/>
      <c r="DB39" s="695"/>
      <c r="DC39" s="696"/>
      <c r="DD39" s="669">
        <v>87866</v>
      </c>
      <c r="DE39" s="662"/>
      <c r="DF39" s="662"/>
      <c r="DG39" s="662"/>
      <c r="DH39" s="662"/>
      <c r="DI39" s="662"/>
      <c r="DJ39" s="662"/>
      <c r="DK39" s="663"/>
      <c r="DL39" s="669" t="s">
        <v>128</v>
      </c>
      <c r="DM39" s="662"/>
      <c r="DN39" s="662"/>
      <c r="DO39" s="662"/>
      <c r="DP39" s="662"/>
      <c r="DQ39" s="662"/>
      <c r="DR39" s="662"/>
      <c r="DS39" s="662"/>
      <c r="DT39" s="662"/>
      <c r="DU39" s="662"/>
      <c r="DV39" s="663"/>
      <c r="DW39" s="666" t="s">
        <v>147</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80633</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128</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271881</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332</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890716</v>
      </c>
      <c r="CS42" s="664"/>
      <c r="CT42" s="664"/>
      <c r="CU42" s="664"/>
      <c r="CV42" s="664"/>
      <c r="CW42" s="664"/>
      <c r="CX42" s="664"/>
      <c r="CY42" s="665"/>
      <c r="CZ42" s="666">
        <v>20.8</v>
      </c>
      <c r="DA42" s="667"/>
      <c r="DB42" s="667"/>
      <c r="DC42" s="668"/>
      <c r="DD42" s="669">
        <v>161851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38778</v>
      </c>
      <c r="CS43" s="662"/>
      <c r="CT43" s="662"/>
      <c r="CU43" s="662"/>
      <c r="CV43" s="662"/>
      <c r="CW43" s="662"/>
      <c r="CX43" s="662"/>
      <c r="CY43" s="663"/>
      <c r="CZ43" s="666">
        <v>0.9</v>
      </c>
      <c r="DA43" s="695"/>
      <c r="DB43" s="695"/>
      <c r="DC43" s="696"/>
      <c r="DD43" s="669">
        <v>38778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890716</v>
      </c>
      <c r="CS44" s="664"/>
      <c r="CT44" s="664"/>
      <c r="CU44" s="664"/>
      <c r="CV44" s="664"/>
      <c r="CW44" s="664"/>
      <c r="CX44" s="664"/>
      <c r="CY44" s="665"/>
      <c r="CZ44" s="666">
        <v>20.8</v>
      </c>
      <c r="DA44" s="667"/>
      <c r="DB44" s="667"/>
      <c r="DC44" s="668"/>
      <c r="DD44" s="669">
        <v>161851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355797</v>
      </c>
      <c r="CS45" s="662"/>
      <c r="CT45" s="662"/>
      <c r="CU45" s="662"/>
      <c r="CV45" s="662"/>
      <c r="CW45" s="662"/>
      <c r="CX45" s="662"/>
      <c r="CY45" s="663"/>
      <c r="CZ45" s="666">
        <v>8.3000000000000007</v>
      </c>
      <c r="DA45" s="695"/>
      <c r="DB45" s="695"/>
      <c r="DC45" s="696"/>
      <c r="DD45" s="669">
        <v>45351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534919</v>
      </c>
      <c r="CS46" s="664"/>
      <c r="CT46" s="664"/>
      <c r="CU46" s="664"/>
      <c r="CV46" s="664"/>
      <c r="CW46" s="664"/>
      <c r="CX46" s="664"/>
      <c r="CY46" s="665"/>
      <c r="CZ46" s="666">
        <v>12.5</v>
      </c>
      <c r="DA46" s="667"/>
      <c r="DB46" s="667"/>
      <c r="DC46" s="668"/>
      <c r="DD46" s="669">
        <v>116500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128</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4282158</v>
      </c>
      <c r="CS49" s="677"/>
      <c r="CT49" s="677"/>
      <c r="CU49" s="677"/>
      <c r="CV49" s="677"/>
      <c r="CW49" s="677"/>
      <c r="CX49" s="677"/>
      <c r="CY49" s="678"/>
      <c r="CZ49" s="679">
        <v>100</v>
      </c>
      <c r="DA49" s="680"/>
      <c r="DB49" s="680"/>
      <c r="DC49" s="681"/>
      <c r="DD49" s="682">
        <v>2826622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S0wDazM6Y1+14q4HcZmIEV4aAU/OpwU3vhga12L+Mk1EVnbbLxSNcSVmSYnFRxkp6SFlOEKVqObEqkx8JejEg==" saltValue="Zti9CplvGnXi+4WEcNU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4733</v>
      </c>
      <c r="R7" s="1194"/>
      <c r="S7" s="1194"/>
      <c r="T7" s="1194"/>
      <c r="U7" s="1194"/>
      <c r="V7" s="1194">
        <v>4292</v>
      </c>
      <c r="W7" s="1194"/>
      <c r="X7" s="1194"/>
      <c r="Y7" s="1194"/>
      <c r="Z7" s="1194"/>
      <c r="AA7" s="1194">
        <v>441</v>
      </c>
      <c r="AB7" s="1194"/>
      <c r="AC7" s="1194"/>
      <c r="AD7" s="1194"/>
      <c r="AE7" s="1195"/>
      <c r="AF7" s="1196">
        <v>368</v>
      </c>
      <c r="AG7" s="1197"/>
      <c r="AH7" s="1197"/>
      <c r="AI7" s="1197"/>
      <c r="AJ7" s="1198"/>
      <c r="AK7" s="1180">
        <v>218</v>
      </c>
      <c r="AL7" s="1181"/>
      <c r="AM7" s="1181"/>
      <c r="AN7" s="1181"/>
      <c r="AO7" s="1181"/>
      <c r="AP7" s="1181">
        <v>4686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-1</v>
      </c>
      <c r="CI7" s="1178"/>
      <c r="CJ7" s="1178"/>
      <c r="CK7" s="1178"/>
      <c r="CL7" s="1179"/>
      <c r="CM7" s="1177">
        <v>6</v>
      </c>
      <c r="CN7" s="1178"/>
      <c r="CO7" s="1178"/>
      <c r="CP7" s="1178"/>
      <c r="CQ7" s="1179"/>
      <c r="CR7" s="1177">
        <v>5</v>
      </c>
      <c r="CS7" s="1178"/>
      <c r="CT7" s="1178"/>
      <c r="CU7" s="1178"/>
      <c r="CV7" s="1179"/>
      <c r="CW7" s="1177" t="s">
        <v>576</v>
      </c>
      <c r="CX7" s="1178"/>
      <c r="CY7" s="1178"/>
      <c r="CZ7" s="1178"/>
      <c r="DA7" s="1179"/>
      <c r="DB7" s="1177">
        <v>16</v>
      </c>
      <c r="DC7" s="1178"/>
      <c r="DD7" s="1178"/>
      <c r="DE7" s="1178"/>
      <c r="DF7" s="1179"/>
      <c r="DG7" s="1177" t="s">
        <v>576</v>
      </c>
      <c r="DH7" s="1178"/>
      <c r="DI7" s="1178"/>
      <c r="DJ7" s="1178"/>
      <c r="DK7" s="1179"/>
      <c r="DL7" s="1177" t="s">
        <v>576</v>
      </c>
      <c r="DM7" s="1178"/>
      <c r="DN7" s="1178"/>
      <c r="DO7" s="1178"/>
      <c r="DP7" s="1179"/>
      <c r="DQ7" s="1177" t="s">
        <v>594</v>
      </c>
      <c r="DR7" s="1178"/>
      <c r="DS7" s="1178"/>
      <c r="DT7" s="1178"/>
      <c r="DU7" s="1179"/>
      <c r="DV7" s="1204"/>
      <c r="DW7" s="1205"/>
      <c r="DX7" s="1205"/>
      <c r="DY7" s="1205"/>
      <c r="DZ7" s="1206"/>
      <c r="EA7" s="254"/>
    </row>
    <row r="8" spans="1:131" s="255" customFormat="1" ht="26.25" customHeight="1" x14ac:dyDescent="0.15">
      <c r="A8" s="261">
        <v>2</v>
      </c>
      <c r="B8" s="1120" t="s">
        <v>385</v>
      </c>
      <c r="C8" s="1121"/>
      <c r="D8" s="1121"/>
      <c r="E8" s="1121"/>
      <c r="F8" s="1121"/>
      <c r="G8" s="1121"/>
      <c r="H8" s="1121"/>
      <c r="I8" s="1121"/>
      <c r="J8" s="1121"/>
      <c r="K8" s="1121"/>
      <c r="L8" s="1121"/>
      <c r="M8" s="1121"/>
      <c r="N8" s="1121"/>
      <c r="O8" s="1121"/>
      <c r="P8" s="1122"/>
      <c r="Q8" s="1132">
        <v>4</v>
      </c>
      <c r="R8" s="1133"/>
      <c r="S8" s="1133"/>
      <c r="T8" s="1133"/>
      <c r="U8" s="1133"/>
      <c r="V8" s="1133">
        <v>14</v>
      </c>
      <c r="W8" s="1133"/>
      <c r="X8" s="1133"/>
      <c r="Y8" s="1133"/>
      <c r="Z8" s="1133"/>
      <c r="AA8" s="1133">
        <v>-10</v>
      </c>
      <c r="AB8" s="1133"/>
      <c r="AC8" s="1133"/>
      <c r="AD8" s="1133"/>
      <c r="AE8" s="1134"/>
      <c r="AF8" s="1126">
        <v>-10</v>
      </c>
      <c r="AG8" s="1127"/>
      <c r="AH8" s="1127"/>
      <c r="AI8" s="1127"/>
      <c r="AJ8" s="1128"/>
      <c r="AK8" s="1175">
        <v>1</v>
      </c>
      <c r="AL8" s="1176"/>
      <c r="AM8" s="1176"/>
      <c r="AN8" s="1176"/>
      <c r="AO8" s="1176"/>
      <c r="AP8" s="1176" t="s">
        <v>576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386</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4725</v>
      </c>
      <c r="R23" s="1158"/>
      <c r="S23" s="1158"/>
      <c r="T23" s="1158"/>
      <c r="U23" s="1158"/>
      <c r="V23" s="1158">
        <v>4294</v>
      </c>
      <c r="W23" s="1158"/>
      <c r="X23" s="1158"/>
      <c r="Y23" s="1158"/>
      <c r="Z23" s="1158"/>
      <c r="AA23" s="1158">
        <v>431</v>
      </c>
      <c r="AB23" s="1158"/>
      <c r="AC23" s="1158"/>
      <c r="AD23" s="1158"/>
      <c r="AE23" s="1159"/>
      <c r="AF23" s="1160">
        <v>358</v>
      </c>
      <c r="AG23" s="1158"/>
      <c r="AH23" s="1158"/>
      <c r="AI23" s="1158"/>
      <c r="AJ23" s="1161"/>
      <c r="AK23" s="1162"/>
      <c r="AL23" s="1163"/>
      <c r="AM23" s="1163"/>
      <c r="AN23" s="1163"/>
      <c r="AO23" s="1163"/>
      <c r="AP23" s="1158">
        <v>4686</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1015</v>
      </c>
      <c r="R28" s="1143"/>
      <c r="S28" s="1143"/>
      <c r="T28" s="1143"/>
      <c r="U28" s="1143"/>
      <c r="V28" s="1143">
        <v>990</v>
      </c>
      <c r="W28" s="1143"/>
      <c r="X28" s="1143"/>
      <c r="Y28" s="1143"/>
      <c r="Z28" s="1143"/>
      <c r="AA28" s="1143">
        <v>25</v>
      </c>
      <c r="AB28" s="1143"/>
      <c r="AC28" s="1143"/>
      <c r="AD28" s="1143"/>
      <c r="AE28" s="1144"/>
      <c r="AF28" s="1145">
        <v>25</v>
      </c>
      <c r="AG28" s="1143"/>
      <c r="AH28" s="1143"/>
      <c r="AI28" s="1143"/>
      <c r="AJ28" s="1146"/>
      <c r="AK28" s="1147">
        <v>81</v>
      </c>
      <c r="AL28" s="1135"/>
      <c r="AM28" s="1135"/>
      <c r="AN28" s="1135"/>
      <c r="AO28" s="1135"/>
      <c r="AP28" s="1135" t="s">
        <v>576</v>
      </c>
      <c r="AQ28" s="1135"/>
      <c r="AR28" s="1135"/>
      <c r="AS28" s="1135"/>
      <c r="AT28" s="1135"/>
      <c r="AU28" s="1135" t="s">
        <v>576</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401</v>
      </c>
      <c r="C29" s="1121"/>
      <c r="D29" s="1121"/>
      <c r="E29" s="1121"/>
      <c r="F29" s="1121"/>
      <c r="G29" s="1121"/>
      <c r="H29" s="1121"/>
      <c r="I29" s="1121"/>
      <c r="J29" s="1121"/>
      <c r="K29" s="1121"/>
      <c r="L29" s="1121"/>
      <c r="M29" s="1121"/>
      <c r="N29" s="1121"/>
      <c r="O29" s="1121"/>
      <c r="P29" s="1122"/>
      <c r="Q29" s="1132">
        <v>806</v>
      </c>
      <c r="R29" s="1133"/>
      <c r="S29" s="1133"/>
      <c r="T29" s="1133"/>
      <c r="U29" s="1133"/>
      <c r="V29" s="1133">
        <v>805</v>
      </c>
      <c r="W29" s="1133"/>
      <c r="X29" s="1133"/>
      <c r="Y29" s="1133"/>
      <c r="Z29" s="1133"/>
      <c r="AA29" s="1133">
        <v>1</v>
      </c>
      <c r="AB29" s="1133"/>
      <c r="AC29" s="1133"/>
      <c r="AD29" s="1133"/>
      <c r="AE29" s="1134"/>
      <c r="AF29" s="1126">
        <v>1</v>
      </c>
      <c r="AG29" s="1127"/>
      <c r="AH29" s="1127"/>
      <c r="AI29" s="1127"/>
      <c r="AJ29" s="1128"/>
      <c r="AK29" s="1069">
        <v>143</v>
      </c>
      <c r="AL29" s="1060"/>
      <c r="AM29" s="1060"/>
      <c r="AN29" s="1060"/>
      <c r="AO29" s="1060"/>
      <c r="AP29" s="1060" t="s">
        <v>577</v>
      </c>
      <c r="AQ29" s="1060"/>
      <c r="AR29" s="1060"/>
      <c r="AS29" s="1060"/>
      <c r="AT29" s="1060"/>
      <c r="AU29" s="1060" t="s">
        <v>576</v>
      </c>
      <c r="AV29" s="1060"/>
      <c r="AW29" s="1060"/>
      <c r="AX29" s="1060"/>
      <c r="AY29" s="1060"/>
      <c r="AZ29" s="1131" t="s">
        <v>576</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402</v>
      </c>
      <c r="C30" s="1121"/>
      <c r="D30" s="1121"/>
      <c r="E30" s="1121"/>
      <c r="F30" s="1121"/>
      <c r="G30" s="1121"/>
      <c r="H30" s="1121"/>
      <c r="I30" s="1121"/>
      <c r="J30" s="1121"/>
      <c r="K30" s="1121"/>
      <c r="L30" s="1121"/>
      <c r="M30" s="1121"/>
      <c r="N30" s="1121"/>
      <c r="O30" s="1121"/>
      <c r="P30" s="1122"/>
      <c r="Q30" s="1132">
        <v>143</v>
      </c>
      <c r="R30" s="1133"/>
      <c r="S30" s="1133"/>
      <c r="T30" s="1133"/>
      <c r="U30" s="1133"/>
      <c r="V30" s="1133">
        <v>143</v>
      </c>
      <c r="W30" s="1133"/>
      <c r="X30" s="1133"/>
      <c r="Y30" s="1133"/>
      <c r="Z30" s="1133"/>
      <c r="AA30" s="1133">
        <v>0</v>
      </c>
      <c r="AB30" s="1133"/>
      <c r="AC30" s="1133"/>
      <c r="AD30" s="1133"/>
      <c r="AE30" s="1134"/>
      <c r="AF30" s="1126">
        <v>0</v>
      </c>
      <c r="AG30" s="1127"/>
      <c r="AH30" s="1127"/>
      <c r="AI30" s="1127"/>
      <c r="AJ30" s="1128"/>
      <c r="AK30" s="1069">
        <v>36</v>
      </c>
      <c r="AL30" s="1060"/>
      <c r="AM30" s="1060"/>
      <c r="AN30" s="1060"/>
      <c r="AO30" s="1060"/>
      <c r="AP30" s="1060" t="s">
        <v>578</v>
      </c>
      <c r="AQ30" s="1060"/>
      <c r="AR30" s="1060"/>
      <c r="AS30" s="1060"/>
      <c r="AT30" s="1060"/>
      <c r="AU30" s="1060" t="s">
        <v>576</v>
      </c>
      <c r="AV30" s="1060"/>
      <c r="AW30" s="1060"/>
      <c r="AX30" s="1060"/>
      <c r="AY30" s="1060"/>
      <c r="AZ30" s="1131" t="s">
        <v>576</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403</v>
      </c>
      <c r="C31" s="1121"/>
      <c r="D31" s="1121"/>
      <c r="E31" s="1121"/>
      <c r="F31" s="1121"/>
      <c r="G31" s="1121"/>
      <c r="H31" s="1121"/>
      <c r="I31" s="1121"/>
      <c r="J31" s="1121"/>
      <c r="K31" s="1121"/>
      <c r="L31" s="1121"/>
      <c r="M31" s="1121"/>
      <c r="N31" s="1121"/>
      <c r="O31" s="1121"/>
      <c r="P31" s="1122"/>
      <c r="Q31" s="1132">
        <v>194</v>
      </c>
      <c r="R31" s="1133"/>
      <c r="S31" s="1133"/>
      <c r="T31" s="1133"/>
      <c r="U31" s="1133"/>
      <c r="V31" s="1133">
        <v>179</v>
      </c>
      <c r="W31" s="1133"/>
      <c r="X31" s="1133"/>
      <c r="Y31" s="1133"/>
      <c r="Z31" s="1133"/>
      <c r="AA31" s="1133">
        <v>15</v>
      </c>
      <c r="AB31" s="1133"/>
      <c r="AC31" s="1133"/>
      <c r="AD31" s="1133"/>
      <c r="AE31" s="1134"/>
      <c r="AF31" s="1126">
        <v>312</v>
      </c>
      <c r="AG31" s="1127"/>
      <c r="AH31" s="1127"/>
      <c r="AI31" s="1127"/>
      <c r="AJ31" s="1128"/>
      <c r="AK31" s="1069" t="s">
        <v>579</v>
      </c>
      <c r="AL31" s="1060"/>
      <c r="AM31" s="1060"/>
      <c r="AN31" s="1060"/>
      <c r="AO31" s="1060"/>
      <c r="AP31" s="1060">
        <v>310</v>
      </c>
      <c r="AQ31" s="1060"/>
      <c r="AR31" s="1060"/>
      <c r="AS31" s="1060"/>
      <c r="AT31" s="1060"/>
      <c r="AU31" s="1060" t="s">
        <v>577</v>
      </c>
      <c r="AV31" s="1060"/>
      <c r="AW31" s="1060"/>
      <c r="AX31" s="1060"/>
      <c r="AY31" s="1060"/>
      <c r="AZ31" s="1131" t="s">
        <v>577</v>
      </c>
      <c r="BA31" s="1131"/>
      <c r="BB31" s="1131"/>
      <c r="BC31" s="1131"/>
      <c r="BD31" s="1131"/>
      <c r="BE31" s="1115" t="s">
        <v>404</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405</v>
      </c>
      <c r="C32" s="1121"/>
      <c r="D32" s="1121"/>
      <c r="E32" s="1121"/>
      <c r="F32" s="1121"/>
      <c r="G32" s="1121"/>
      <c r="H32" s="1121"/>
      <c r="I32" s="1121"/>
      <c r="J32" s="1121"/>
      <c r="K32" s="1121"/>
      <c r="L32" s="1121"/>
      <c r="M32" s="1121"/>
      <c r="N32" s="1121"/>
      <c r="O32" s="1121"/>
      <c r="P32" s="1122"/>
      <c r="Q32" s="1132">
        <v>260</v>
      </c>
      <c r="R32" s="1133"/>
      <c r="S32" s="1133"/>
      <c r="T32" s="1133"/>
      <c r="U32" s="1133"/>
      <c r="V32" s="1133">
        <v>251</v>
      </c>
      <c r="W32" s="1133"/>
      <c r="X32" s="1133"/>
      <c r="Y32" s="1133"/>
      <c r="Z32" s="1133"/>
      <c r="AA32" s="1133">
        <v>9</v>
      </c>
      <c r="AB32" s="1133"/>
      <c r="AC32" s="1133"/>
      <c r="AD32" s="1133"/>
      <c r="AE32" s="1134"/>
      <c r="AF32" s="1126">
        <v>34</v>
      </c>
      <c r="AG32" s="1127"/>
      <c r="AH32" s="1127"/>
      <c r="AI32" s="1127"/>
      <c r="AJ32" s="1128"/>
      <c r="AK32" s="1069">
        <v>115</v>
      </c>
      <c r="AL32" s="1060"/>
      <c r="AM32" s="1060"/>
      <c r="AN32" s="1060"/>
      <c r="AO32" s="1060"/>
      <c r="AP32" s="1060">
        <v>744</v>
      </c>
      <c r="AQ32" s="1060"/>
      <c r="AR32" s="1060"/>
      <c r="AS32" s="1060"/>
      <c r="AT32" s="1060"/>
      <c r="AU32" s="1060" t="s">
        <v>580</v>
      </c>
      <c r="AV32" s="1060"/>
      <c r="AW32" s="1060"/>
      <c r="AX32" s="1060"/>
      <c r="AY32" s="1060"/>
      <c r="AZ32" s="1131" t="s">
        <v>581</v>
      </c>
      <c r="BA32" s="1131"/>
      <c r="BB32" s="1131"/>
      <c r="BC32" s="1131"/>
      <c r="BD32" s="1131"/>
      <c r="BE32" s="1115" t="s">
        <v>406</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407</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372</v>
      </c>
      <c r="AG63" s="1048"/>
      <c r="AH63" s="1048"/>
      <c r="AI63" s="1048"/>
      <c r="AJ63" s="1113"/>
      <c r="AK63" s="1114"/>
      <c r="AL63" s="1052"/>
      <c r="AM63" s="1052"/>
      <c r="AN63" s="1052"/>
      <c r="AO63" s="1052"/>
      <c r="AP63" s="1048">
        <v>1054</v>
      </c>
      <c r="AQ63" s="1048"/>
      <c r="AR63" s="1048"/>
      <c r="AS63" s="1048"/>
      <c r="AT63" s="1048"/>
      <c r="AU63" s="1048" t="s">
        <v>604</v>
      </c>
      <c r="AV63" s="1048"/>
      <c r="AW63" s="1048"/>
      <c r="AX63" s="1048"/>
      <c r="AY63" s="1048"/>
      <c r="AZ63" s="1108"/>
      <c r="BA63" s="1108"/>
      <c r="BB63" s="1108"/>
      <c r="BC63" s="1108"/>
      <c r="BD63" s="1108"/>
      <c r="BE63" s="1049"/>
      <c r="BF63" s="1049"/>
      <c r="BG63" s="1049"/>
      <c r="BH63" s="1049"/>
      <c r="BI63" s="1050"/>
      <c r="BJ63" s="1109" t="s">
        <v>128</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393</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397</v>
      </c>
      <c r="AQ66" s="1091"/>
      <c r="AR66" s="1091"/>
      <c r="AS66" s="1091"/>
      <c r="AT66" s="1092"/>
      <c r="AU66" s="1090" t="s">
        <v>415</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127</v>
      </c>
      <c r="R68" s="1071"/>
      <c r="S68" s="1071"/>
      <c r="T68" s="1071"/>
      <c r="U68" s="1071"/>
      <c r="V68" s="1071">
        <v>118</v>
      </c>
      <c r="W68" s="1071"/>
      <c r="X68" s="1071"/>
      <c r="Y68" s="1071"/>
      <c r="Z68" s="1071"/>
      <c r="AA68" s="1071">
        <v>9</v>
      </c>
      <c r="AB68" s="1071"/>
      <c r="AC68" s="1071"/>
      <c r="AD68" s="1071"/>
      <c r="AE68" s="1071"/>
      <c r="AF68" s="1071">
        <v>8</v>
      </c>
      <c r="AG68" s="1071"/>
      <c r="AH68" s="1071"/>
      <c r="AI68" s="1071"/>
      <c r="AJ68" s="1071"/>
      <c r="AK68" s="1071">
        <v>0</v>
      </c>
      <c r="AL68" s="1071"/>
      <c r="AM68" s="1071"/>
      <c r="AN68" s="1071"/>
      <c r="AO68" s="1071"/>
      <c r="AP68" s="1071">
        <v>227</v>
      </c>
      <c r="AQ68" s="1071"/>
      <c r="AR68" s="1071"/>
      <c r="AS68" s="1071"/>
      <c r="AT68" s="1071"/>
      <c r="AU68" s="1071">
        <v>134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4666</v>
      </c>
      <c r="R69" s="1060"/>
      <c r="S69" s="1060"/>
      <c r="T69" s="1060"/>
      <c r="U69" s="1060"/>
      <c r="V69" s="1060">
        <v>4620</v>
      </c>
      <c r="W69" s="1060"/>
      <c r="X69" s="1060"/>
      <c r="Y69" s="1060"/>
      <c r="Z69" s="1060"/>
      <c r="AA69" s="1060">
        <v>46</v>
      </c>
      <c r="AB69" s="1060"/>
      <c r="AC69" s="1060"/>
      <c r="AD69" s="1060"/>
      <c r="AE69" s="1060"/>
      <c r="AF69" s="1060">
        <v>16</v>
      </c>
      <c r="AG69" s="1060"/>
      <c r="AH69" s="1060"/>
      <c r="AI69" s="1060"/>
      <c r="AJ69" s="1060"/>
      <c r="AK69" s="1060">
        <v>30</v>
      </c>
      <c r="AL69" s="1060"/>
      <c r="AM69" s="1060"/>
      <c r="AN69" s="1060"/>
      <c r="AO69" s="1060"/>
      <c r="AP69" s="1060" t="s">
        <v>584</v>
      </c>
      <c r="AQ69" s="1060"/>
      <c r="AR69" s="1060"/>
      <c r="AS69" s="1060"/>
      <c r="AT69" s="1060"/>
      <c r="AU69" s="1060" t="s">
        <v>577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123</v>
      </c>
      <c r="R70" s="1060"/>
      <c r="S70" s="1060"/>
      <c r="T70" s="1060"/>
      <c r="U70" s="1060"/>
      <c r="V70" s="1060">
        <v>116</v>
      </c>
      <c r="W70" s="1060"/>
      <c r="X70" s="1060"/>
      <c r="Y70" s="1060"/>
      <c r="Z70" s="1060"/>
      <c r="AA70" s="1060">
        <v>7</v>
      </c>
      <c r="AB70" s="1060"/>
      <c r="AC70" s="1060"/>
      <c r="AD70" s="1060"/>
      <c r="AE70" s="1060"/>
      <c r="AF70" s="1060">
        <v>7</v>
      </c>
      <c r="AG70" s="1060"/>
      <c r="AH70" s="1060"/>
      <c r="AI70" s="1060"/>
      <c r="AJ70" s="1060"/>
      <c r="AK70" s="1060">
        <v>23</v>
      </c>
      <c r="AL70" s="1060"/>
      <c r="AM70" s="1060"/>
      <c r="AN70" s="1060"/>
      <c r="AO70" s="1060"/>
      <c r="AP70" s="1060" t="s">
        <v>576</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218</v>
      </c>
      <c r="R71" s="1060"/>
      <c r="S71" s="1060"/>
      <c r="T71" s="1060"/>
      <c r="U71" s="1060"/>
      <c r="V71" s="1060">
        <v>218</v>
      </c>
      <c r="W71" s="1060"/>
      <c r="X71" s="1060"/>
      <c r="Y71" s="1060"/>
      <c r="Z71" s="1060"/>
      <c r="AA71" s="1060">
        <v>0</v>
      </c>
      <c r="AB71" s="1060"/>
      <c r="AC71" s="1060"/>
      <c r="AD71" s="1060"/>
      <c r="AE71" s="1060"/>
      <c r="AF71" s="1060">
        <v>0</v>
      </c>
      <c r="AG71" s="1060"/>
      <c r="AH71" s="1060"/>
      <c r="AI71" s="1060"/>
      <c r="AJ71" s="1060"/>
      <c r="AK71" s="1060">
        <v>3</v>
      </c>
      <c r="AL71" s="1060"/>
      <c r="AM71" s="1060"/>
      <c r="AN71" s="1060"/>
      <c r="AO71" s="1060"/>
      <c r="AP71" s="1060" t="s">
        <v>577</v>
      </c>
      <c r="AQ71" s="1060"/>
      <c r="AR71" s="1060"/>
      <c r="AS71" s="1060"/>
      <c r="AT71" s="1060"/>
      <c r="AU71" s="1060" t="s">
        <v>576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145</v>
      </c>
      <c r="R72" s="1060"/>
      <c r="S72" s="1060"/>
      <c r="T72" s="1060"/>
      <c r="U72" s="1060"/>
      <c r="V72" s="1060">
        <v>102</v>
      </c>
      <c r="W72" s="1060"/>
      <c r="X72" s="1060"/>
      <c r="Y72" s="1060"/>
      <c r="Z72" s="1060"/>
      <c r="AA72" s="1060">
        <v>43</v>
      </c>
      <c r="AB72" s="1060"/>
      <c r="AC72" s="1060"/>
      <c r="AD72" s="1060"/>
      <c r="AE72" s="1060"/>
      <c r="AF72" s="1060">
        <v>43</v>
      </c>
      <c r="AG72" s="1060"/>
      <c r="AH72" s="1060"/>
      <c r="AI72" s="1060"/>
      <c r="AJ72" s="1060"/>
      <c r="AK72" s="1060">
        <v>0</v>
      </c>
      <c r="AL72" s="1060"/>
      <c r="AM72" s="1060"/>
      <c r="AN72" s="1060"/>
      <c r="AO72" s="1060"/>
      <c r="AP72" s="1060" t="s">
        <v>588</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590</v>
      </c>
      <c r="C73" s="1064"/>
      <c r="D73" s="1064"/>
      <c r="E73" s="1064"/>
      <c r="F73" s="1064"/>
      <c r="G73" s="1064"/>
      <c r="H73" s="1064"/>
      <c r="I73" s="1064"/>
      <c r="J73" s="1064"/>
      <c r="K73" s="1064"/>
      <c r="L73" s="1064"/>
      <c r="M73" s="1064"/>
      <c r="N73" s="1064"/>
      <c r="O73" s="1064"/>
      <c r="P73" s="1065"/>
      <c r="Q73" s="1066">
        <v>13981</v>
      </c>
      <c r="R73" s="1060"/>
      <c r="S73" s="1060"/>
      <c r="T73" s="1060"/>
      <c r="U73" s="1060"/>
      <c r="V73" s="1060">
        <v>13645</v>
      </c>
      <c r="W73" s="1060"/>
      <c r="X73" s="1060"/>
      <c r="Y73" s="1060"/>
      <c r="Z73" s="1060"/>
      <c r="AA73" s="1060">
        <v>336</v>
      </c>
      <c r="AB73" s="1060"/>
      <c r="AC73" s="1060"/>
      <c r="AD73" s="1060"/>
      <c r="AE73" s="1060"/>
      <c r="AF73" s="1060">
        <v>320</v>
      </c>
      <c r="AG73" s="1060"/>
      <c r="AH73" s="1060"/>
      <c r="AI73" s="1060"/>
      <c r="AJ73" s="1060"/>
      <c r="AK73" s="1060">
        <v>99</v>
      </c>
      <c r="AL73" s="1060"/>
      <c r="AM73" s="1060"/>
      <c r="AN73" s="1060"/>
      <c r="AO73" s="1060"/>
      <c r="AP73" s="1060">
        <v>4848</v>
      </c>
      <c r="AQ73" s="1060"/>
      <c r="AR73" s="1060"/>
      <c r="AS73" s="1060"/>
      <c r="AT73" s="1060"/>
      <c r="AU73" s="1060">
        <v>204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416</v>
      </c>
      <c r="R74" s="1060"/>
      <c r="S74" s="1060"/>
      <c r="T74" s="1060"/>
      <c r="U74" s="1060"/>
      <c r="V74" s="1060">
        <v>379</v>
      </c>
      <c r="W74" s="1060"/>
      <c r="X74" s="1060"/>
      <c r="Y74" s="1060"/>
      <c r="Z74" s="1060"/>
      <c r="AA74" s="1060">
        <v>37</v>
      </c>
      <c r="AB74" s="1060"/>
      <c r="AC74" s="1060"/>
      <c r="AD74" s="1060"/>
      <c r="AE74" s="1060"/>
      <c r="AF74" s="1060">
        <v>37</v>
      </c>
      <c r="AG74" s="1060"/>
      <c r="AH74" s="1060"/>
      <c r="AI74" s="1060"/>
      <c r="AJ74" s="1060"/>
      <c r="AK74" s="1060">
        <v>0</v>
      </c>
      <c r="AL74" s="1060"/>
      <c r="AM74" s="1060"/>
      <c r="AN74" s="1060"/>
      <c r="AO74" s="1060"/>
      <c r="AP74" s="1060" t="s">
        <v>576</v>
      </c>
      <c r="AQ74" s="1060"/>
      <c r="AR74" s="1060"/>
      <c r="AS74" s="1060"/>
      <c r="AT74" s="1060"/>
      <c r="AU74" s="1060" t="s">
        <v>576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592</v>
      </c>
      <c r="C75" s="1064"/>
      <c r="D75" s="1064"/>
      <c r="E75" s="1064"/>
      <c r="F75" s="1064"/>
      <c r="G75" s="1064"/>
      <c r="H75" s="1064"/>
      <c r="I75" s="1064"/>
      <c r="J75" s="1064"/>
      <c r="K75" s="1064"/>
      <c r="L75" s="1064"/>
      <c r="M75" s="1064"/>
      <c r="N75" s="1064"/>
      <c r="O75" s="1064"/>
      <c r="P75" s="1065"/>
      <c r="Q75" s="1067">
        <v>3455</v>
      </c>
      <c r="R75" s="1068"/>
      <c r="S75" s="1068"/>
      <c r="T75" s="1068"/>
      <c r="U75" s="1069"/>
      <c r="V75" s="1070">
        <v>3261</v>
      </c>
      <c r="W75" s="1068"/>
      <c r="X75" s="1068"/>
      <c r="Y75" s="1068"/>
      <c r="Z75" s="1069"/>
      <c r="AA75" s="1070">
        <v>194</v>
      </c>
      <c r="AB75" s="1068"/>
      <c r="AC75" s="1068"/>
      <c r="AD75" s="1068"/>
      <c r="AE75" s="1069"/>
      <c r="AF75" s="1070">
        <v>2110</v>
      </c>
      <c r="AG75" s="1068"/>
      <c r="AH75" s="1068"/>
      <c r="AI75" s="1068"/>
      <c r="AJ75" s="1069"/>
      <c r="AK75" s="1070">
        <v>315</v>
      </c>
      <c r="AL75" s="1068"/>
      <c r="AM75" s="1068"/>
      <c r="AN75" s="1068"/>
      <c r="AO75" s="1069"/>
      <c r="AP75" s="1070">
        <v>1398</v>
      </c>
      <c r="AQ75" s="1068"/>
      <c r="AR75" s="1068"/>
      <c r="AS75" s="1068"/>
      <c r="AT75" s="1069"/>
      <c r="AU75" s="1070">
        <v>124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2541</v>
      </c>
      <c r="AG88" s="1048"/>
      <c r="AH88" s="1048"/>
      <c r="AI88" s="1048"/>
      <c r="AJ88" s="1048"/>
      <c r="AK88" s="1052"/>
      <c r="AL88" s="1052"/>
      <c r="AM88" s="1052"/>
      <c r="AN88" s="1052"/>
      <c r="AO88" s="1052"/>
      <c r="AP88" s="1048">
        <v>6473</v>
      </c>
      <c r="AQ88" s="1048"/>
      <c r="AR88" s="1048"/>
      <c r="AS88" s="1048"/>
      <c r="AT88" s="1048"/>
      <c r="AU88" s="1048">
        <v>462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603</v>
      </c>
      <c r="CX102" s="1040"/>
      <c r="CY102" s="1040"/>
      <c r="CZ102" s="1040"/>
      <c r="DA102" s="1041"/>
      <c r="DB102" s="1039">
        <v>16</v>
      </c>
      <c r="DC102" s="1040"/>
      <c r="DD102" s="1040"/>
      <c r="DE102" s="1040"/>
      <c r="DF102" s="1041"/>
      <c r="DG102" s="1039" t="s">
        <v>603</v>
      </c>
      <c r="DH102" s="1040"/>
      <c r="DI102" s="1040"/>
      <c r="DJ102" s="1040"/>
      <c r="DK102" s="1041"/>
      <c r="DL102" s="1039" t="s">
        <v>605</v>
      </c>
      <c r="DM102" s="1040"/>
      <c r="DN102" s="1040"/>
      <c r="DO102" s="1040"/>
      <c r="DP102" s="1041"/>
      <c r="DQ102" s="1039" t="s">
        <v>603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305</v>
      </c>
      <c r="AG109" s="983"/>
      <c r="AH109" s="983"/>
      <c r="AI109" s="983"/>
      <c r="AJ109" s="984"/>
      <c r="AK109" s="985" t="s">
        <v>304</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305</v>
      </c>
      <c r="BW109" s="983"/>
      <c r="BX109" s="983"/>
      <c r="BY109" s="983"/>
      <c r="BZ109" s="984"/>
      <c r="CA109" s="985" t="s">
        <v>304</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305</v>
      </c>
      <c r="DM109" s="983"/>
      <c r="DN109" s="983"/>
      <c r="DO109" s="983"/>
      <c r="DP109" s="984"/>
      <c r="DQ109" s="985" t="s">
        <v>304</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407730</v>
      </c>
      <c r="AB110" s="976"/>
      <c r="AC110" s="976"/>
      <c r="AD110" s="976"/>
      <c r="AE110" s="977"/>
      <c r="AF110" s="978">
        <v>446340</v>
      </c>
      <c r="AG110" s="976"/>
      <c r="AH110" s="976"/>
      <c r="AI110" s="976"/>
      <c r="AJ110" s="977"/>
      <c r="AK110" s="978">
        <v>412867</v>
      </c>
      <c r="AL110" s="976"/>
      <c r="AM110" s="976"/>
      <c r="AN110" s="976"/>
      <c r="AO110" s="977"/>
      <c r="AP110" s="979">
        <v>19.100000000000001</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4777747</v>
      </c>
      <c r="BR110" s="923"/>
      <c r="BS110" s="923"/>
      <c r="BT110" s="923"/>
      <c r="BU110" s="923"/>
      <c r="BV110" s="923">
        <v>4632375</v>
      </c>
      <c r="BW110" s="923"/>
      <c r="BX110" s="923"/>
      <c r="BY110" s="923"/>
      <c r="BZ110" s="923"/>
      <c r="CA110" s="923">
        <v>4686223</v>
      </c>
      <c r="CB110" s="923"/>
      <c r="CC110" s="923"/>
      <c r="CD110" s="923"/>
      <c r="CE110" s="923"/>
      <c r="CF110" s="947">
        <v>216.9</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433</v>
      </c>
      <c r="DM110" s="923"/>
      <c r="DN110" s="923"/>
      <c r="DO110" s="923"/>
      <c r="DP110" s="923"/>
      <c r="DQ110" s="923" t="s">
        <v>432</v>
      </c>
      <c r="DR110" s="923"/>
      <c r="DS110" s="923"/>
      <c r="DT110" s="923"/>
      <c r="DU110" s="923"/>
      <c r="DV110" s="924" t="s">
        <v>432</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435</v>
      </c>
      <c r="AL111" s="1004"/>
      <c r="AM111" s="1004"/>
      <c r="AN111" s="1004"/>
      <c r="AO111" s="1005"/>
      <c r="AP111" s="1007" t="s">
        <v>128</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128</v>
      </c>
      <c r="BR111" s="895"/>
      <c r="BS111" s="895"/>
      <c r="BT111" s="895"/>
      <c r="BU111" s="895"/>
      <c r="BV111" s="895" t="s">
        <v>128</v>
      </c>
      <c r="BW111" s="895"/>
      <c r="BX111" s="895"/>
      <c r="BY111" s="895"/>
      <c r="BZ111" s="895"/>
      <c r="CA111" s="895" t="s">
        <v>128</v>
      </c>
      <c r="CB111" s="895"/>
      <c r="CC111" s="895"/>
      <c r="CD111" s="895"/>
      <c r="CE111" s="895"/>
      <c r="CF111" s="956" t="s">
        <v>435</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440</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663332</v>
      </c>
      <c r="BR112" s="895"/>
      <c r="BS112" s="895"/>
      <c r="BT112" s="895"/>
      <c r="BU112" s="895"/>
      <c r="BV112" s="895">
        <v>655166</v>
      </c>
      <c r="BW112" s="895"/>
      <c r="BX112" s="895"/>
      <c r="BY112" s="895"/>
      <c r="BZ112" s="895"/>
      <c r="CA112" s="895">
        <v>627627</v>
      </c>
      <c r="CB112" s="895"/>
      <c r="CC112" s="895"/>
      <c r="CD112" s="895"/>
      <c r="CE112" s="895"/>
      <c r="CF112" s="956">
        <v>29</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443</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101521</v>
      </c>
      <c r="AB113" s="1004"/>
      <c r="AC113" s="1004"/>
      <c r="AD113" s="1004"/>
      <c r="AE113" s="1005"/>
      <c r="AF113" s="1006">
        <v>129184</v>
      </c>
      <c r="AG113" s="1004"/>
      <c r="AH113" s="1004"/>
      <c r="AI113" s="1004"/>
      <c r="AJ113" s="1005"/>
      <c r="AK113" s="1006">
        <v>112736</v>
      </c>
      <c r="AL113" s="1004"/>
      <c r="AM113" s="1004"/>
      <c r="AN113" s="1004"/>
      <c r="AO113" s="1005"/>
      <c r="AP113" s="1007">
        <v>5.2</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528655</v>
      </c>
      <c r="BR113" s="895"/>
      <c r="BS113" s="895"/>
      <c r="BT113" s="895"/>
      <c r="BU113" s="895"/>
      <c r="BV113" s="895">
        <v>504346</v>
      </c>
      <c r="BW113" s="895"/>
      <c r="BX113" s="895"/>
      <c r="BY113" s="895"/>
      <c r="BZ113" s="895"/>
      <c r="CA113" s="895">
        <v>462072</v>
      </c>
      <c r="CB113" s="895"/>
      <c r="CC113" s="895"/>
      <c r="CD113" s="895"/>
      <c r="CE113" s="895"/>
      <c r="CF113" s="956">
        <v>21.4</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440</v>
      </c>
      <c r="DM113" s="858"/>
      <c r="DN113" s="858"/>
      <c r="DO113" s="858"/>
      <c r="DP113" s="859"/>
      <c r="DQ113" s="860" t="s">
        <v>440</v>
      </c>
      <c r="DR113" s="858"/>
      <c r="DS113" s="858"/>
      <c r="DT113" s="858"/>
      <c r="DU113" s="859"/>
      <c r="DV113" s="905" t="s">
        <v>128</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52100</v>
      </c>
      <c r="AB114" s="858"/>
      <c r="AC114" s="858"/>
      <c r="AD114" s="858"/>
      <c r="AE114" s="859"/>
      <c r="AF114" s="860">
        <v>62033</v>
      </c>
      <c r="AG114" s="858"/>
      <c r="AH114" s="858"/>
      <c r="AI114" s="858"/>
      <c r="AJ114" s="859"/>
      <c r="AK114" s="860">
        <v>60996</v>
      </c>
      <c r="AL114" s="858"/>
      <c r="AM114" s="858"/>
      <c r="AN114" s="858"/>
      <c r="AO114" s="859"/>
      <c r="AP114" s="905">
        <v>2.8</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577128</v>
      </c>
      <c r="BR114" s="895"/>
      <c r="BS114" s="895"/>
      <c r="BT114" s="895"/>
      <c r="BU114" s="895"/>
      <c r="BV114" s="895">
        <v>573499</v>
      </c>
      <c r="BW114" s="895"/>
      <c r="BX114" s="895"/>
      <c r="BY114" s="895"/>
      <c r="BZ114" s="895"/>
      <c r="CA114" s="895">
        <v>488296</v>
      </c>
      <c r="CB114" s="895"/>
      <c r="CC114" s="895"/>
      <c r="CD114" s="895"/>
      <c r="CE114" s="895"/>
      <c r="CF114" s="956">
        <v>22.6</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440</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7355</v>
      </c>
      <c r="AB115" s="1004"/>
      <c r="AC115" s="1004"/>
      <c r="AD115" s="1004"/>
      <c r="AE115" s="1005"/>
      <c r="AF115" s="1006">
        <v>14485</v>
      </c>
      <c r="AG115" s="1004"/>
      <c r="AH115" s="1004"/>
      <c r="AI115" s="1004"/>
      <c r="AJ115" s="1005"/>
      <c r="AK115" s="1006">
        <v>15470</v>
      </c>
      <c r="AL115" s="1004"/>
      <c r="AM115" s="1004"/>
      <c r="AN115" s="1004"/>
      <c r="AO115" s="1005"/>
      <c r="AP115" s="1007">
        <v>0.7</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37731</v>
      </c>
      <c r="BR115" s="895"/>
      <c r="BS115" s="895"/>
      <c r="BT115" s="895"/>
      <c r="BU115" s="895"/>
      <c r="BV115" s="895">
        <v>37735</v>
      </c>
      <c r="BW115" s="895"/>
      <c r="BX115" s="895"/>
      <c r="BY115" s="895"/>
      <c r="BZ115" s="895"/>
      <c r="CA115" s="895">
        <v>12764</v>
      </c>
      <c r="CB115" s="895"/>
      <c r="CC115" s="895"/>
      <c r="CD115" s="895"/>
      <c r="CE115" s="895"/>
      <c r="CF115" s="956">
        <v>0.6</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440</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440</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443</v>
      </c>
      <c r="DH116" s="858"/>
      <c r="DI116" s="858"/>
      <c r="DJ116" s="858"/>
      <c r="DK116" s="859"/>
      <c r="DL116" s="860" t="s">
        <v>128</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568706</v>
      </c>
      <c r="AB117" s="990"/>
      <c r="AC117" s="990"/>
      <c r="AD117" s="990"/>
      <c r="AE117" s="991"/>
      <c r="AF117" s="992">
        <v>652042</v>
      </c>
      <c r="AG117" s="990"/>
      <c r="AH117" s="990"/>
      <c r="AI117" s="990"/>
      <c r="AJ117" s="991"/>
      <c r="AK117" s="992">
        <v>602069</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443</v>
      </c>
      <c r="BW117" s="895"/>
      <c r="BX117" s="895"/>
      <c r="BY117" s="895"/>
      <c r="BZ117" s="895"/>
      <c r="CA117" s="895" t="s">
        <v>128</v>
      </c>
      <c r="CB117" s="895"/>
      <c r="CC117" s="895"/>
      <c r="CD117" s="895"/>
      <c r="CE117" s="895"/>
      <c r="CF117" s="956" t="s">
        <v>128</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443</v>
      </c>
      <c r="DH117" s="858"/>
      <c r="DI117" s="858"/>
      <c r="DJ117" s="858"/>
      <c r="DK117" s="859"/>
      <c r="DL117" s="860" t="s">
        <v>128</v>
      </c>
      <c r="DM117" s="858"/>
      <c r="DN117" s="858"/>
      <c r="DO117" s="858"/>
      <c r="DP117" s="859"/>
      <c r="DQ117" s="860" t="s">
        <v>440</v>
      </c>
      <c r="DR117" s="858"/>
      <c r="DS117" s="858"/>
      <c r="DT117" s="858"/>
      <c r="DU117" s="859"/>
      <c r="DV117" s="905" t="s">
        <v>128</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305</v>
      </c>
      <c r="AG118" s="983"/>
      <c r="AH118" s="983"/>
      <c r="AI118" s="983"/>
      <c r="AJ118" s="984"/>
      <c r="AK118" s="985" t="s">
        <v>304</v>
      </c>
      <c r="AL118" s="983"/>
      <c r="AM118" s="983"/>
      <c r="AN118" s="983"/>
      <c r="AO118" s="984"/>
      <c r="AP118" s="986" t="s">
        <v>426</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435</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461</v>
      </c>
      <c r="BP119" s="959"/>
      <c r="BQ119" s="963">
        <v>6584593</v>
      </c>
      <c r="BR119" s="926"/>
      <c r="BS119" s="926"/>
      <c r="BT119" s="926"/>
      <c r="BU119" s="926"/>
      <c r="BV119" s="926">
        <v>6403121</v>
      </c>
      <c r="BW119" s="926"/>
      <c r="BX119" s="926"/>
      <c r="BY119" s="926"/>
      <c r="BZ119" s="926"/>
      <c r="CA119" s="926">
        <v>6276982</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440</v>
      </c>
      <c r="AB120" s="858"/>
      <c r="AC120" s="858"/>
      <c r="AD120" s="858"/>
      <c r="AE120" s="859"/>
      <c r="AF120" s="860" t="s">
        <v>440</v>
      </c>
      <c r="AG120" s="858"/>
      <c r="AH120" s="858"/>
      <c r="AI120" s="858"/>
      <c r="AJ120" s="859"/>
      <c r="AK120" s="860" t="s">
        <v>128</v>
      </c>
      <c r="AL120" s="858"/>
      <c r="AM120" s="858"/>
      <c r="AN120" s="858"/>
      <c r="AO120" s="859"/>
      <c r="AP120" s="905" t="s">
        <v>128</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3554853</v>
      </c>
      <c r="BR120" s="923"/>
      <c r="BS120" s="923"/>
      <c r="BT120" s="923"/>
      <c r="BU120" s="923"/>
      <c r="BV120" s="923">
        <v>3340634</v>
      </c>
      <c r="BW120" s="923"/>
      <c r="BX120" s="923"/>
      <c r="BY120" s="923"/>
      <c r="BZ120" s="923"/>
      <c r="CA120" s="923">
        <v>3125628</v>
      </c>
      <c r="CB120" s="923"/>
      <c r="CC120" s="923"/>
      <c r="CD120" s="923"/>
      <c r="CE120" s="923"/>
      <c r="CF120" s="947">
        <v>144.6</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t="s">
        <v>128</v>
      </c>
      <c r="DH120" s="923"/>
      <c r="DI120" s="923"/>
      <c r="DJ120" s="923"/>
      <c r="DK120" s="923"/>
      <c r="DL120" s="923">
        <v>655166</v>
      </c>
      <c r="DM120" s="923"/>
      <c r="DN120" s="923"/>
      <c r="DO120" s="923"/>
      <c r="DP120" s="923"/>
      <c r="DQ120" s="923">
        <v>627627</v>
      </c>
      <c r="DR120" s="923"/>
      <c r="DS120" s="923"/>
      <c r="DT120" s="923"/>
      <c r="DU120" s="923"/>
      <c r="DV120" s="924">
        <v>29</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443</v>
      </c>
      <c r="AB121" s="858"/>
      <c r="AC121" s="858"/>
      <c r="AD121" s="858"/>
      <c r="AE121" s="859"/>
      <c r="AF121" s="860" t="s">
        <v>128</v>
      </c>
      <c r="AG121" s="858"/>
      <c r="AH121" s="858"/>
      <c r="AI121" s="858"/>
      <c r="AJ121" s="859"/>
      <c r="AK121" s="860" t="s">
        <v>435</v>
      </c>
      <c r="AL121" s="858"/>
      <c r="AM121" s="858"/>
      <c r="AN121" s="858"/>
      <c r="AO121" s="859"/>
      <c r="AP121" s="905" t="s">
        <v>128</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177905</v>
      </c>
      <c r="BR121" s="895"/>
      <c r="BS121" s="895"/>
      <c r="BT121" s="895"/>
      <c r="BU121" s="895"/>
      <c r="BV121" s="895">
        <v>136191</v>
      </c>
      <c r="BW121" s="895"/>
      <c r="BX121" s="895"/>
      <c r="BY121" s="895"/>
      <c r="BZ121" s="895"/>
      <c r="CA121" s="895">
        <v>149851</v>
      </c>
      <c r="CB121" s="895"/>
      <c r="CC121" s="895"/>
      <c r="CD121" s="895"/>
      <c r="CE121" s="895"/>
      <c r="CF121" s="956">
        <v>6.9</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t="s">
        <v>128</v>
      </c>
      <c r="DM121" s="895"/>
      <c r="DN121" s="895"/>
      <c r="DO121" s="895"/>
      <c r="DP121" s="895"/>
      <c r="DQ121" s="895" t="s">
        <v>128</v>
      </c>
      <c r="DR121" s="895"/>
      <c r="DS121" s="895"/>
      <c r="DT121" s="895"/>
      <c r="DU121" s="895"/>
      <c r="DV121" s="872" t="s">
        <v>128</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435</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4142564</v>
      </c>
      <c r="BR122" s="926"/>
      <c r="BS122" s="926"/>
      <c r="BT122" s="926"/>
      <c r="BU122" s="926"/>
      <c r="BV122" s="926">
        <v>3988439</v>
      </c>
      <c r="BW122" s="926"/>
      <c r="BX122" s="926"/>
      <c r="BY122" s="926"/>
      <c r="BZ122" s="926"/>
      <c r="CA122" s="926">
        <v>4008998</v>
      </c>
      <c r="CB122" s="926"/>
      <c r="CC122" s="926"/>
      <c r="CD122" s="926"/>
      <c r="CE122" s="926"/>
      <c r="CF122" s="927">
        <v>185.5</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471</v>
      </c>
      <c r="BP123" s="959"/>
      <c r="BQ123" s="913">
        <v>7875322</v>
      </c>
      <c r="BR123" s="914"/>
      <c r="BS123" s="914"/>
      <c r="BT123" s="914"/>
      <c r="BU123" s="914"/>
      <c r="BV123" s="914">
        <v>7465264</v>
      </c>
      <c r="BW123" s="914"/>
      <c r="BX123" s="914"/>
      <c r="BY123" s="914"/>
      <c r="BZ123" s="914"/>
      <c r="CA123" s="914">
        <v>7284477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443</v>
      </c>
      <c r="AG124" s="858"/>
      <c r="AH124" s="858"/>
      <c r="AI124" s="858"/>
      <c r="AJ124" s="859"/>
      <c r="AK124" s="860" t="s">
        <v>128</v>
      </c>
      <c r="AL124" s="858"/>
      <c r="AM124" s="858"/>
      <c r="AN124" s="858"/>
      <c r="AO124" s="859"/>
      <c r="AP124" s="905" t="s">
        <v>128</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128</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v>663332</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440</v>
      </c>
      <c r="AB125" s="858"/>
      <c r="AC125" s="858"/>
      <c r="AD125" s="858"/>
      <c r="AE125" s="859"/>
      <c r="AF125" s="860" t="s">
        <v>128</v>
      </c>
      <c r="AG125" s="858"/>
      <c r="AH125" s="858"/>
      <c r="AI125" s="858"/>
      <c r="AJ125" s="859"/>
      <c r="AK125" s="860" t="s">
        <v>440</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443</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443</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v>37731</v>
      </c>
      <c r="DH126" s="895"/>
      <c r="DI126" s="895"/>
      <c r="DJ126" s="895"/>
      <c r="DK126" s="895"/>
      <c r="DL126" s="895">
        <v>37735</v>
      </c>
      <c r="DM126" s="895"/>
      <c r="DN126" s="895"/>
      <c r="DO126" s="895"/>
      <c r="DP126" s="895"/>
      <c r="DQ126" s="895">
        <v>12764</v>
      </c>
      <c r="DR126" s="895"/>
      <c r="DS126" s="895"/>
      <c r="DT126" s="895"/>
      <c r="DU126" s="895"/>
      <c r="DV126" s="872">
        <v>0.6</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7355</v>
      </c>
      <c r="AB127" s="858"/>
      <c r="AC127" s="858"/>
      <c r="AD127" s="858"/>
      <c r="AE127" s="859"/>
      <c r="AF127" s="860">
        <v>14485</v>
      </c>
      <c r="AG127" s="858"/>
      <c r="AH127" s="858"/>
      <c r="AI127" s="858"/>
      <c r="AJ127" s="859"/>
      <c r="AK127" s="860">
        <v>15470</v>
      </c>
      <c r="AL127" s="858"/>
      <c r="AM127" s="858"/>
      <c r="AN127" s="858"/>
      <c r="AO127" s="859"/>
      <c r="AP127" s="905">
        <v>0.7</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20414</v>
      </c>
      <c r="AB128" s="879"/>
      <c r="AC128" s="879"/>
      <c r="AD128" s="879"/>
      <c r="AE128" s="880"/>
      <c r="AF128" s="881">
        <v>19833</v>
      </c>
      <c r="AG128" s="879"/>
      <c r="AH128" s="879"/>
      <c r="AI128" s="879"/>
      <c r="AJ128" s="880"/>
      <c r="AK128" s="881">
        <v>21763</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440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443</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2520436</v>
      </c>
      <c r="AB129" s="858"/>
      <c r="AC129" s="858"/>
      <c r="AD129" s="858"/>
      <c r="AE129" s="859"/>
      <c r="AF129" s="860">
        <v>2542705</v>
      </c>
      <c r="AG129" s="858"/>
      <c r="AH129" s="858"/>
      <c r="AI129" s="858"/>
      <c r="AJ129" s="859"/>
      <c r="AK129" s="860">
        <v>2554005</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401713</v>
      </c>
      <c r="AB130" s="858"/>
      <c r="AC130" s="858"/>
      <c r="AD130" s="858"/>
      <c r="AE130" s="859"/>
      <c r="AF130" s="860">
        <v>414700</v>
      </c>
      <c r="AG130" s="858"/>
      <c r="AH130" s="858"/>
      <c r="AI130" s="858"/>
      <c r="AJ130" s="859"/>
      <c r="AK130" s="860">
        <v>393054</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2118723</v>
      </c>
      <c r="AB131" s="841"/>
      <c r="AC131" s="841"/>
      <c r="AD131" s="841"/>
      <c r="AE131" s="842"/>
      <c r="AF131" s="843">
        <v>2128005</v>
      </c>
      <c r="AG131" s="841"/>
      <c r="AH131" s="841"/>
      <c r="AI131" s="841"/>
      <c r="AJ131" s="842"/>
      <c r="AK131" s="843">
        <v>2160951</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6.9182710529999998</v>
      </c>
      <c r="AB132" s="821"/>
      <c r="AC132" s="821"/>
      <c r="AD132" s="821"/>
      <c r="AE132" s="822"/>
      <c r="AF132" s="823">
        <v>10.22126358</v>
      </c>
      <c r="AG132" s="821"/>
      <c r="AH132" s="821"/>
      <c r="AI132" s="821"/>
      <c r="AJ132" s="822"/>
      <c r="AK132" s="823">
        <v>8.6652589530000004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4.2</v>
      </c>
      <c r="AB133" s="800"/>
      <c r="AC133" s="800"/>
      <c r="AD133" s="800"/>
      <c r="AE133" s="801"/>
      <c r="AF133" s="799">
        <v>7</v>
      </c>
      <c r="AG133" s="800"/>
      <c r="AH133" s="800"/>
      <c r="AI133" s="800"/>
      <c r="AJ133" s="801"/>
      <c r="AK133" s="799">
        <v>8.6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JCjTTcBO3yhAWi83YPr/y8VoVKuVoCHy9W3AupRZZD3GAJQX26Ow4dEUMg3JW1v5SFjG0CxqSYYo82o/JWUhA==" saltValue="Czh4j5xPqQW0sp0x3UCB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4Vu2mahhPiLpo2rECt3ztC6Mo+30aGI/JUyPLJT53kLxVvJVBPn7NrTfRVKZX2vyL5ZfZzqTn5rDdLOIM2Jdg==" saltValue="9CSrahQOBAnpeiyd8Rfe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JsL9WubvQwhykQnDrAELmbCX7FIe6xbfAUXRRsNwscGPLCkwYaaYlV78HE9/0HHyLcROKQj0prdf+OdLXAW2g==" saltValue="u+3mcnJ0YaleG6dEt58E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798290</v>
      </c>
      <c r="AP9" s="312">
        <v>92566</v>
      </c>
      <c r="AQ9" s="313">
        <v>116834</v>
      </c>
      <c r="AR9" s="314">
        <v>-20.8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42013</v>
      </c>
      <c r="AP10" s="315">
        <v>4872</v>
      </c>
      <c r="AQ10" s="316">
        <v>12766</v>
      </c>
      <c r="AR10" s="317">
        <v>-61.8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153832</v>
      </c>
      <c r="AP11" s="315">
        <v>17838</v>
      </c>
      <c r="AQ11" s="316">
        <v>19336</v>
      </c>
      <c r="AR11" s="317">
        <v>-7.7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v>24373</v>
      </c>
      <c r="AP12" s="315">
        <v>2826</v>
      </c>
      <c r="AQ12" s="316">
        <v>1049</v>
      </c>
      <c r="AR12" s="317">
        <v>169.4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53672</v>
      </c>
      <c r="AP14" s="315">
        <v>6224</v>
      </c>
      <c r="AQ14" s="316">
        <v>5063</v>
      </c>
      <c r="AR14" s="317">
        <v>22.9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38778</v>
      </c>
      <c r="AP15" s="315">
        <v>4497</v>
      </c>
      <c r="AQ15" s="316">
        <v>3168</v>
      </c>
      <c r="AR15" s="317">
        <v>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-75108</v>
      </c>
      <c r="AP16" s="315">
        <v>-8709</v>
      </c>
      <c r="AQ16" s="316">
        <v>-11723</v>
      </c>
      <c r="AR16" s="317">
        <v>-25.7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1035850</v>
      </c>
      <c r="AP17" s="315">
        <v>120112</v>
      </c>
      <c r="AQ17" s="316">
        <v>146494</v>
      </c>
      <c r="AR17" s="317">
        <v>-18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9.6199999999999992</v>
      </c>
      <c r="AP21" s="328">
        <v>13.76</v>
      </c>
      <c r="AQ21" s="329">
        <v>-4.1399999999999997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92.5</v>
      </c>
      <c r="AP22" s="333">
        <v>94.9</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412867</v>
      </c>
      <c r="AP32" s="342">
        <v>47874</v>
      </c>
      <c r="AQ32" s="343">
        <v>73591</v>
      </c>
      <c r="AR32" s="344">
        <v>-34.9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510</v>
      </c>
      <c r="AP34" s="342" t="s">
        <v>510</v>
      </c>
      <c r="AQ34" s="343">
        <v>1</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112736</v>
      </c>
      <c r="AP35" s="342">
        <v>13072</v>
      </c>
      <c r="AQ35" s="343">
        <v>19214</v>
      </c>
      <c r="AR35" s="344">
        <v>-32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60996</v>
      </c>
      <c r="AP36" s="342">
        <v>7073</v>
      </c>
      <c r="AQ36" s="343">
        <v>5293</v>
      </c>
      <c r="AR36" s="344">
        <v>33.6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15470</v>
      </c>
      <c r="AP37" s="342">
        <v>1794</v>
      </c>
      <c r="AQ37" s="343">
        <v>1256</v>
      </c>
      <c r="AR37" s="344">
        <v>42.8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510</v>
      </c>
      <c r="AP38" s="345" t="s">
        <v>510</v>
      </c>
      <c r="AQ38" s="346">
        <v>9</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-21763</v>
      </c>
      <c r="AP39" s="342">
        <v>-2524</v>
      </c>
      <c r="AQ39" s="343">
        <v>-3572</v>
      </c>
      <c r="AR39" s="344">
        <v>-29.3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-393054</v>
      </c>
      <c r="AP40" s="342">
        <v>-45577</v>
      </c>
      <c r="AQ40" s="343">
        <v>-65248</v>
      </c>
      <c r="AR40" s="344">
        <v>-30.1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187252</v>
      </c>
      <c r="AP41" s="342">
        <v>21713</v>
      </c>
      <c r="AQ41" s="343">
        <v>30545</v>
      </c>
      <c r="AR41" s="344">
        <v>-28.9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862132</v>
      </c>
      <c r="AN51" s="364">
        <v>98271</v>
      </c>
      <c r="AO51" s="365">
        <v>-52.3</v>
      </c>
      <c r="AP51" s="366">
        <v>119685</v>
      </c>
      <c r="AQ51" s="367">
        <v>0</v>
      </c>
      <c r="AR51" s="368">
        <v>-52.3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154669</v>
      </c>
      <c r="AN52" s="372">
        <v>17630</v>
      </c>
      <c r="AO52" s="373">
        <v>-13.8</v>
      </c>
      <c r="AP52" s="374">
        <v>68464</v>
      </c>
      <c r="AQ52" s="375">
        <v>18.399999999999999</v>
      </c>
      <c r="AR52" s="376">
        <v>-32.200000000000003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177415</v>
      </c>
      <c r="AN53" s="364">
        <v>20308</v>
      </c>
      <c r="AO53" s="365">
        <v>-79.3</v>
      </c>
      <c r="AP53" s="366">
        <v>109920</v>
      </c>
      <c r="AQ53" s="367">
        <v>-8.1999999999999993</v>
      </c>
      <c r="AR53" s="368">
        <v>-71.099999999999994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139263</v>
      </c>
      <c r="AN54" s="372">
        <v>15941</v>
      </c>
      <c r="AO54" s="373">
        <v>-9.6</v>
      </c>
      <c r="AP54" s="374">
        <v>62739</v>
      </c>
      <c r="AQ54" s="375">
        <v>-8.4</v>
      </c>
      <c r="AR54" s="376">
        <v>-1.2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530826</v>
      </c>
      <c r="AN55" s="364">
        <v>61099</v>
      </c>
      <c r="AO55" s="365">
        <v>200.9</v>
      </c>
      <c r="AP55" s="366">
        <v>119882</v>
      </c>
      <c r="AQ55" s="367">
        <v>9.1</v>
      </c>
      <c r="AR55" s="368">
        <v>191.8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224190</v>
      </c>
      <c r="AN56" s="372">
        <v>25805</v>
      </c>
      <c r="AO56" s="373">
        <v>61.9</v>
      </c>
      <c r="AP56" s="374">
        <v>66481</v>
      </c>
      <c r="AQ56" s="375">
        <v>6</v>
      </c>
      <c r="AR56" s="376">
        <v>55.9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575432</v>
      </c>
      <c r="AN57" s="364">
        <v>66447</v>
      </c>
      <c r="AO57" s="365">
        <v>8.8000000000000007</v>
      </c>
      <c r="AP57" s="366">
        <v>116162</v>
      </c>
      <c r="AQ57" s="367">
        <v>-3.1</v>
      </c>
      <c r="AR57" s="368">
        <v>11.9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415923</v>
      </c>
      <c r="AN58" s="372">
        <v>48028</v>
      </c>
      <c r="AO58" s="373">
        <v>86.1</v>
      </c>
      <c r="AP58" s="374">
        <v>61562</v>
      </c>
      <c r="AQ58" s="375">
        <v>-7.4</v>
      </c>
      <c r="AR58" s="376">
        <v>93.5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890716</v>
      </c>
      <c r="AN59" s="364">
        <v>103283</v>
      </c>
      <c r="AO59" s="365">
        <v>55.4</v>
      </c>
      <c r="AP59" s="366">
        <v>121449</v>
      </c>
      <c r="AQ59" s="367">
        <v>4.5999999999999996</v>
      </c>
      <c r="AR59" s="368">
        <v>50.8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534919</v>
      </c>
      <c r="AN60" s="372">
        <v>62027</v>
      </c>
      <c r="AO60" s="373">
        <v>29.1</v>
      </c>
      <c r="AP60" s="374">
        <v>62922</v>
      </c>
      <c r="AQ60" s="375">
        <v>2.2000000000000002</v>
      </c>
      <c r="AR60" s="376">
        <v>26.9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607304</v>
      </c>
      <c r="AN61" s="379">
        <v>69882</v>
      </c>
      <c r="AO61" s="380">
        <v>26.7</v>
      </c>
      <c r="AP61" s="381">
        <v>117420</v>
      </c>
      <c r="AQ61" s="382">
        <v>0.5</v>
      </c>
      <c r="AR61" s="368">
        <v>26.2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293793</v>
      </c>
      <c r="AN62" s="372">
        <v>33886</v>
      </c>
      <c r="AO62" s="373">
        <v>30.7</v>
      </c>
      <c r="AP62" s="374">
        <v>64434</v>
      </c>
      <c r="AQ62" s="375">
        <v>2.2000000000000002</v>
      </c>
      <c r="AR62" s="376">
        <v>28.5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eRKLMh7+y4TB+eJI8+3zhWSu0ejKyE4XbVz9Ncx6oEdc3WBM0Yl3c22uxkCiZgvfLojkO6bcryiieH1RCJUeg==" saltValue="dM61Yf7GTkipru+df96V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HEhu+0+Sahamz/bFrrGlHgU3LZKa9r9rMMxu8ZLXL2QEKzTy13UlMsla64q/MQ4KBk67epgD5cQ1bv++XdC+w==" saltValue="o+/J8nyxCFZQ/dMDw/K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DQH1l14ZS/IyvdwR/MQbciGAa7ZlCV7NWGkLKs7BroyufK4gYROdHxlPkKFUALk06g13QkqjXcG7mS8VMyag==" saltValue="avm4pxMGRHw53UYcCpjK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29.84</v>
      </c>
      <c r="G47" s="12">
        <v>29.32</v>
      </c>
      <c r="H47" s="12">
        <v>30.43</v>
      </c>
      <c r="I47" s="12">
        <v>30.22</v>
      </c>
      <c r="J47" s="13">
        <v>30.13</v>
      </c>
    </row>
    <row r="48" spans="2:10" ht="57.75" customHeight="1" x14ac:dyDescent="0.15">
      <c r="B48" s="14"/>
      <c r="C48" s="1234" t="s">
        <v>4</v>
      </c>
      <c r="D48" s="1234"/>
      <c r="E48" s="1235"/>
      <c r="F48" s="15">
        <v>4.84</v>
      </c>
      <c r="G48" s="16">
        <v>6.88</v>
      </c>
      <c r="H48" s="16">
        <v>7.63</v>
      </c>
      <c r="I48" s="16">
        <v>11.22</v>
      </c>
      <c r="J48" s="17">
        <v>13.96</v>
      </c>
    </row>
    <row r="49" spans="2:10" ht="57.75" customHeight="1" thickBot="1" x14ac:dyDescent="0.2">
      <c r="B49" s="18"/>
      <c r="C49" s="1236" t="s">
        <v>5</v>
      </c>
      <c r="D49" s="1236"/>
      <c r="E49" s="1237"/>
      <c r="F49" s="19">
        <v>2.9</v>
      </c>
      <c r="G49" s="20">
        <v>2.2799999999999998</v>
      </c>
      <c r="H49" s="20">
        <v>0.6</v>
      </c>
      <c r="I49" s="20">
        <v>3.72</v>
      </c>
      <c r="J49" s="21">
        <v>2.84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1iVNSOxfw3RU2JcCPW/gO1pRincZKYomYnhXycjW28YaSEZSY6xokfORlnUo82snDoCi3onLJ0U+lKkkFTbmg==" saltValue="VGOwHDZ2Oeg7z1WeJ1S1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2020-09-14T06:13:14Z</cp:lastPrinted>
  <dcterms:created xsi:type="dcterms:W3CDTF">2020-02-10T04:59:15Z</dcterms:created>
  <dcterms:modified xsi:type="dcterms:W3CDTF">2020-09-14T06:13:30Z</dcterms:modified>
  <cp:category/>
</cp:coreProperties>
</file>