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65521" windowWidth="3975" windowHeight="6615" activeTab="0"/>
  </bookViews>
  <sheets>
    <sheet name="世帯・人口表（HP掲載用）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<sst xmlns="http://schemas.openxmlformats.org/spreadsheetml/2006/main" count="45" uniqueCount="43">
  <si>
    <t>合計の世帯数は混合世帯（住基＋外国人）の場合１つの世帯とみなしています</t>
  </si>
  <si>
    <t>世 帯 ・ 人 口 表</t>
  </si>
  <si>
    <t>奈良県磯城郡川西町</t>
  </si>
  <si>
    <t>　  　行　　政　　区</t>
  </si>
  <si>
    <t>世帯数</t>
  </si>
  <si>
    <t>総人口</t>
  </si>
  <si>
    <t>男</t>
  </si>
  <si>
    <t>女</t>
  </si>
  <si>
    <t>１１０　　中　　　　村</t>
  </si>
  <si>
    <t>１１１　　美　ノ　城</t>
  </si>
  <si>
    <t>結</t>
  </si>
  <si>
    <t>１１２　　市　　　　場</t>
  </si>
  <si>
    <t>１１３　　　　　辻</t>
  </si>
  <si>
    <t>１１４　　井　　　　戸</t>
  </si>
  <si>
    <t>１１５　　出　屋　敷</t>
  </si>
  <si>
    <t>１１６　　美　　　　幸</t>
  </si>
  <si>
    <t>１１７　　結崎団地</t>
  </si>
  <si>
    <t>崎</t>
  </si>
  <si>
    <t>１１８　　結崎南団地</t>
  </si>
  <si>
    <t>１１９　　マック結崎</t>
  </si>
  <si>
    <t>１２０　　ル・ソレイユ結崎</t>
  </si>
  <si>
    <t>１２１　　ハッピータウン</t>
  </si>
  <si>
    <t>計</t>
  </si>
  <si>
    <t>下</t>
  </si>
  <si>
    <t>２２０　　東　　　　城</t>
  </si>
  <si>
    <t>２２１　　西　　　　城</t>
  </si>
  <si>
    <t>２２２　　東　　　　方</t>
  </si>
  <si>
    <t>永</t>
  </si>
  <si>
    <t>２２３　　東　城　南</t>
  </si>
  <si>
    <t>吐</t>
  </si>
  <si>
    <t>３３０　　上　吐　田</t>
  </si>
  <si>
    <t>３３１　　北　吐　田</t>
  </si>
  <si>
    <t>田</t>
  </si>
  <si>
    <t>３３２　　南　吐　田</t>
  </si>
  <si>
    <t>梅戸</t>
  </si>
  <si>
    <t>４４０　　梅　　　　戸</t>
  </si>
  <si>
    <t>唐院</t>
  </si>
  <si>
    <t>５５０　　唐　　　　院</t>
  </si>
  <si>
    <t>保田</t>
  </si>
  <si>
    <t>６６０　　保　　　　田</t>
  </si>
  <si>
    <t>住民基本台帳合計</t>
  </si>
  <si>
    <t>外国人登録</t>
  </si>
  <si>
    <t>合　   　　　　計(住基＋外国人）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</si>
</sst>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58" fontId="0" fillId="0" borderId="1" xfId="0" applyNumberFormat="1" applyBorder="1" applyAlignment="1" applyProtection="1">
      <alignment horizontal="distributed"/>
      <protection locked="0"/>
    </xf>
    <xf numFmtId="0" fontId="0" fillId="0" borderId="2" xfId="0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0" fontId="0" fillId="0" borderId="4" xfId="0" applyBorder="1" applyAlignment="1" applyProtection="1">
      <alignment horizontal="distributed"/>
      <protection locked="0"/>
    </xf>
    <xf numFmtId="0" fontId="0" fillId="0" borderId="5" xfId="0" applyBorder="1" applyAlignment="1" applyProtection="1">
      <alignment horizontal="distributed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224" fontId="2" fillId="0" borderId="7" xfId="0" applyNumberFormat="1" applyFont="1" applyBorder="1" applyAlignment="1" applyProtection="1">
      <alignment/>
      <protection locked="0"/>
    </xf>
    <xf numFmtId="224" fontId="2" fillId="2" borderId="7" xfId="0" applyNumberFormat="1" applyFont="1" applyFill="1" applyBorder="1" applyAlignment="1" applyProtection="1">
      <alignment/>
      <protection/>
    </xf>
    <xf numFmtId="224" fontId="2" fillId="0" borderId="8" xfId="0" applyNumberFormat="1" applyFont="1" applyBorder="1" applyAlignment="1" applyProtection="1">
      <alignment/>
      <protection locked="0"/>
    </xf>
    <xf numFmtId="224" fontId="2" fillId="0" borderId="9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224" fontId="2" fillId="0" borderId="11" xfId="0" applyNumberFormat="1" applyFont="1" applyBorder="1" applyAlignment="1" applyProtection="1">
      <alignment/>
      <protection locked="0"/>
    </xf>
    <xf numFmtId="224" fontId="2" fillId="0" borderId="12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224" fontId="2" fillId="0" borderId="13" xfId="0" applyNumberFormat="1" applyFont="1" applyBorder="1" applyAlignment="1" applyProtection="1">
      <alignment/>
      <protection locked="0"/>
    </xf>
    <xf numFmtId="224" fontId="2" fillId="2" borderId="11" xfId="0" applyNumberFormat="1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224" fontId="2" fillId="0" borderId="15" xfId="0" applyNumberFormat="1" applyFont="1" applyBorder="1" applyAlignment="1" applyProtection="1">
      <alignment/>
      <protection locked="0"/>
    </xf>
    <xf numFmtId="224" fontId="2" fillId="2" borderId="16" xfId="0" applyNumberFormat="1" applyFont="1" applyFill="1" applyBorder="1" applyAlignment="1" applyProtection="1">
      <alignment/>
      <protection/>
    </xf>
    <xf numFmtId="224" fontId="2" fillId="0" borderId="17" xfId="0" applyNumberFormat="1" applyFont="1" applyBorder="1" applyAlignment="1" applyProtection="1">
      <alignment/>
      <protection locked="0"/>
    </xf>
    <xf numFmtId="224" fontId="2" fillId="2" borderId="18" xfId="0" applyNumberFormat="1" applyFont="1" applyFill="1" applyBorder="1" applyAlignment="1" applyProtection="1">
      <alignment/>
      <protection/>
    </xf>
    <xf numFmtId="224" fontId="2" fillId="2" borderId="5" xfId="0" applyNumberFormat="1" applyFont="1" applyFill="1" applyBorder="1" applyAlignment="1" applyProtection="1">
      <alignment/>
      <protection/>
    </xf>
    <xf numFmtId="0" fontId="0" fillId="0" borderId="4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224" fontId="2" fillId="0" borderId="19" xfId="0" applyNumberFormat="1" applyFont="1" applyBorder="1" applyAlignment="1" applyProtection="1">
      <alignment/>
      <protection locked="0"/>
    </xf>
    <xf numFmtId="224" fontId="2" fillId="2" borderId="19" xfId="0" applyNumberFormat="1" applyFont="1" applyFill="1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224" fontId="2" fillId="0" borderId="20" xfId="0" applyNumberFormat="1" applyFont="1" applyBorder="1" applyAlignment="1" applyProtection="1">
      <alignment/>
      <protection locked="0"/>
    </xf>
    <xf numFmtId="224" fontId="2" fillId="2" borderId="20" xfId="0" applyNumberFormat="1" applyFont="1" applyFill="1" applyBorder="1" applyAlignment="1" applyProtection="1">
      <alignment/>
      <protection/>
    </xf>
    <xf numFmtId="224" fontId="2" fillId="0" borderId="21" xfId="0" applyNumberFormat="1" applyFont="1" applyBorder="1" applyAlignment="1" applyProtection="1">
      <alignment/>
      <protection locked="0"/>
    </xf>
    <xf numFmtId="224" fontId="2" fillId="2" borderId="15" xfId="0" applyNumberFormat="1" applyFont="1" applyFill="1" applyBorder="1" applyAlignment="1" applyProtection="1">
      <alignment/>
      <protection/>
    </xf>
    <xf numFmtId="224" fontId="2" fillId="2" borderId="22" xfId="0" applyNumberFormat="1" applyFont="1" applyFill="1" applyBorder="1" applyAlignment="1" applyProtection="1">
      <alignment/>
      <protection/>
    </xf>
    <xf numFmtId="224" fontId="2" fillId="0" borderId="23" xfId="0" applyNumberFormat="1" applyFont="1" applyBorder="1" applyAlignment="1" applyProtection="1">
      <alignment/>
      <protection locked="0"/>
    </xf>
    <xf numFmtId="224" fontId="2" fillId="0" borderId="24" xfId="0" applyNumberFormat="1" applyFont="1" applyBorder="1" applyAlignment="1" applyProtection="1">
      <alignment/>
      <protection locked="0"/>
    </xf>
    <xf numFmtId="0" fontId="0" fillId="0" borderId="25" xfId="0" applyBorder="1" applyAlignment="1" applyProtection="1">
      <alignment horizontal="distributed"/>
      <protection locked="0"/>
    </xf>
    <xf numFmtId="0" fontId="0" fillId="0" borderId="5" xfId="0" applyBorder="1" applyAlignment="1" applyProtection="1">
      <alignment/>
      <protection locked="0"/>
    </xf>
    <xf numFmtId="224" fontId="2" fillId="0" borderId="5" xfId="0" applyNumberFormat="1" applyFont="1" applyBorder="1" applyAlignment="1" applyProtection="1">
      <alignment/>
      <protection locked="0"/>
    </xf>
    <xf numFmtId="224" fontId="2" fillId="0" borderId="22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24" fontId="2" fillId="2" borderId="26" xfId="0" applyNumberFormat="1" applyFont="1" applyFill="1" applyBorder="1" applyAlignment="1" applyProtection="1">
      <alignment/>
      <protection/>
    </xf>
    <xf numFmtId="49" fontId="0" fillId="0" borderId="5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224" fontId="2" fillId="0" borderId="16" xfId="0" applyNumberFormat="1" applyFont="1" applyBorder="1" applyAlignment="1" applyProtection="1">
      <alignment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distributed"/>
      <protection locked="0"/>
    </xf>
    <xf numFmtId="0" fontId="0" fillId="0" borderId="5" xfId="0" applyBorder="1" applyAlignment="1" applyProtection="1">
      <alignment horizontal="distributed"/>
      <protection locked="0"/>
    </xf>
    <xf numFmtId="0" fontId="0" fillId="0" borderId="25" xfId="0" applyBorder="1" applyAlignment="1" applyProtection="1">
      <alignment horizontal="distributed" vertical="distributed"/>
      <protection locked="0"/>
    </xf>
    <xf numFmtId="0" fontId="0" fillId="0" borderId="5" xfId="0" applyBorder="1" applyAlignment="1" applyProtection="1">
      <alignment horizontal="distributed" vertical="distributed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90;&#24111;&#12539;&#20154;&#21475;&#34920;&#65288;&#24179;&#25104;23&#24180;&#24230;.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口・世帯表（H23.4.1)"/>
      <sheetName val="外国人世帯・人口表（H23.4.1)"/>
      <sheetName val="人口・世帯表（H23.5.1)"/>
      <sheetName val="外国人世帯・人口表（H23.5.1)"/>
      <sheetName val="人口・世帯表（H23.6.1) "/>
      <sheetName val="外国人世帯・人口表（H23.6.1)"/>
      <sheetName val="人口・世帯表（H23.7.1) "/>
      <sheetName val="外国人世帯・人口表（H23.7.1)"/>
      <sheetName val="人口・世帯表（H22.8.1)"/>
      <sheetName val="外国人世帯・人口表（H22.8.1)"/>
      <sheetName val="人口・世帯表（H22.9.1)"/>
      <sheetName val="外国人世帯・人口表（H22.9.1) "/>
      <sheetName val="人口・世帯表（H22.10.1)"/>
      <sheetName val="外国人世帯・人口表（H22.10.1)"/>
      <sheetName val="人口・世帯表（H22.11.1)"/>
      <sheetName val="外国人世帯・人口表（H22.11.1)"/>
      <sheetName val="人口・世帯表（H22.12.1)"/>
      <sheetName val="外国人世帯・人口表（H22.12.1)"/>
      <sheetName val="人口・世帯表（H23.1.1)"/>
      <sheetName val="外国人世帯・人口表（H23.1.1)"/>
      <sheetName val="人口・世帯表（H23.2.1)"/>
      <sheetName val="外国人世帯・人口表（H23.2.1)"/>
      <sheetName val="人口・世帯表（H23.3.1)"/>
      <sheetName val="外国人世帯・人口表（H23.3.1)"/>
    </sheetNames>
    <sheetDataSet>
      <sheetData sheetId="7">
        <row r="28">
          <cell r="C28">
            <v>104</v>
          </cell>
          <cell r="D28">
            <v>136</v>
          </cell>
          <cell r="E28">
            <v>94</v>
          </cell>
          <cell r="F28">
            <v>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H16" sqref="H16"/>
    </sheetView>
  </sheetViews>
  <sheetFormatPr defaultColWidth="9.00390625" defaultRowHeight="13.5"/>
  <cols>
    <col min="1" max="1" width="16.625" style="46" customWidth="1"/>
    <col min="2" max="2" width="22.75390625" style="46" customWidth="1"/>
    <col min="3" max="6" width="15.625" style="46" customWidth="1"/>
    <col min="7" max="16384" width="9.00390625" style="46" customWidth="1"/>
  </cols>
  <sheetData>
    <row r="1" spans="1:6" ht="18.75" customHeight="1" thickBot="1">
      <c r="A1" s="1">
        <v>40725</v>
      </c>
      <c r="B1" s="2"/>
      <c r="C1" s="3" t="s">
        <v>1</v>
      </c>
      <c r="D1" s="2"/>
      <c r="E1" s="2"/>
      <c r="F1" s="4" t="s">
        <v>2</v>
      </c>
    </row>
    <row r="2" spans="1:6" ht="14.25" thickBot="1">
      <c r="A2" s="5"/>
      <c r="B2" s="48" t="s">
        <v>3</v>
      </c>
      <c r="C2" s="6" t="s">
        <v>4</v>
      </c>
      <c r="D2" s="6" t="s">
        <v>5</v>
      </c>
      <c r="E2" s="7" t="s">
        <v>6</v>
      </c>
      <c r="F2" s="8" t="s">
        <v>7</v>
      </c>
    </row>
    <row r="3" spans="1:6" ht="16.5" customHeight="1">
      <c r="A3" s="9"/>
      <c r="B3" s="10" t="s">
        <v>8</v>
      </c>
      <c r="C3" s="11">
        <v>234</v>
      </c>
      <c r="D3" s="12">
        <f aca="true" t="shared" si="0" ref="D3:D14">SUM(E3:F3)</f>
        <v>644</v>
      </c>
      <c r="E3" s="13">
        <v>313</v>
      </c>
      <c r="F3" s="14">
        <v>331</v>
      </c>
    </row>
    <row r="4" spans="1:6" ht="16.5" customHeight="1">
      <c r="A4" s="15"/>
      <c r="B4" s="16" t="s">
        <v>9</v>
      </c>
      <c r="C4" s="17">
        <v>121</v>
      </c>
      <c r="D4" s="12">
        <f t="shared" si="0"/>
        <v>327</v>
      </c>
      <c r="E4" s="17">
        <v>153</v>
      </c>
      <c r="F4" s="18">
        <v>174</v>
      </c>
    </row>
    <row r="5" spans="1:6" ht="16.5" customHeight="1">
      <c r="A5" s="19" t="s">
        <v>10</v>
      </c>
      <c r="B5" s="16" t="s">
        <v>11</v>
      </c>
      <c r="C5" s="17">
        <v>95</v>
      </c>
      <c r="D5" s="12">
        <f t="shared" si="0"/>
        <v>263</v>
      </c>
      <c r="E5" s="17">
        <v>122</v>
      </c>
      <c r="F5" s="20">
        <v>141</v>
      </c>
    </row>
    <row r="6" spans="1:6" ht="16.5" customHeight="1">
      <c r="A6" s="15"/>
      <c r="B6" s="16" t="s">
        <v>12</v>
      </c>
      <c r="C6" s="17">
        <v>150</v>
      </c>
      <c r="D6" s="12">
        <f t="shared" si="0"/>
        <v>449</v>
      </c>
      <c r="E6" s="17">
        <v>212</v>
      </c>
      <c r="F6" s="20">
        <v>237</v>
      </c>
    </row>
    <row r="7" spans="1:6" ht="16.5" customHeight="1">
      <c r="A7" s="15"/>
      <c r="B7" s="16" t="s">
        <v>13</v>
      </c>
      <c r="C7" s="17">
        <v>132</v>
      </c>
      <c r="D7" s="12">
        <f t="shared" si="0"/>
        <v>360</v>
      </c>
      <c r="E7" s="17">
        <v>173</v>
      </c>
      <c r="F7" s="20">
        <v>187</v>
      </c>
    </row>
    <row r="8" spans="1:6" ht="16.5" customHeight="1">
      <c r="A8" s="15"/>
      <c r="B8" s="16" t="s">
        <v>14</v>
      </c>
      <c r="C8" s="17">
        <v>385</v>
      </c>
      <c r="D8" s="12">
        <f t="shared" si="0"/>
        <v>981</v>
      </c>
      <c r="E8" s="17">
        <v>455</v>
      </c>
      <c r="F8" s="20">
        <v>526</v>
      </c>
    </row>
    <row r="9" spans="1:6" ht="16.5" customHeight="1">
      <c r="A9" s="15"/>
      <c r="B9" s="16" t="s">
        <v>15</v>
      </c>
      <c r="C9" s="17">
        <v>46</v>
      </c>
      <c r="D9" s="12">
        <f t="shared" si="0"/>
        <v>108</v>
      </c>
      <c r="E9" s="17">
        <v>51</v>
      </c>
      <c r="F9" s="20">
        <v>57</v>
      </c>
    </row>
    <row r="10" spans="1:6" ht="16.5" customHeight="1">
      <c r="A10" s="15"/>
      <c r="B10" s="16" t="s">
        <v>16</v>
      </c>
      <c r="C10" s="17">
        <v>600</v>
      </c>
      <c r="D10" s="12">
        <f t="shared" si="0"/>
        <v>1524</v>
      </c>
      <c r="E10" s="17">
        <v>725</v>
      </c>
      <c r="F10" s="20">
        <v>799</v>
      </c>
    </row>
    <row r="11" spans="1:6" ht="16.5" customHeight="1">
      <c r="A11" s="19" t="s">
        <v>17</v>
      </c>
      <c r="B11" s="16" t="s">
        <v>18</v>
      </c>
      <c r="C11" s="17">
        <v>115</v>
      </c>
      <c r="D11" s="12">
        <f t="shared" si="0"/>
        <v>276</v>
      </c>
      <c r="E11" s="17">
        <v>136</v>
      </c>
      <c r="F11" s="20">
        <v>140</v>
      </c>
    </row>
    <row r="12" spans="1:6" ht="16.5" customHeight="1">
      <c r="A12" s="15"/>
      <c r="B12" s="16" t="s">
        <v>19</v>
      </c>
      <c r="C12" s="17">
        <v>76</v>
      </c>
      <c r="D12" s="12">
        <f t="shared" si="0"/>
        <v>188</v>
      </c>
      <c r="E12" s="17">
        <v>89</v>
      </c>
      <c r="F12" s="20">
        <v>99</v>
      </c>
    </row>
    <row r="13" spans="1:6" ht="16.5" customHeight="1">
      <c r="A13" s="15"/>
      <c r="B13" s="16" t="s">
        <v>20</v>
      </c>
      <c r="C13" s="17">
        <v>25</v>
      </c>
      <c r="D13" s="21">
        <f t="shared" si="0"/>
        <v>59</v>
      </c>
      <c r="E13" s="17">
        <v>26</v>
      </c>
      <c r="F13" s="20">
        <v>33</v>
      </c>
    </row>
    <row r="14" spans="1:6" ht="16.5" customHeight="1" thickBot="1">
      <c r="A14" s="22"/>
      <c r="B14" s="23" t="s">
        <v>21</v>
      </c>
      <c r="C14" s="24">
        <v>56</v>
      </c>
      <c r="D14" s="25">
        <f t="shared" si="0"/>
        <v>186</v>
      </c>
      <c r="E14" s="24">
        <v>97</v>
      </c>
      <c r="F14" s="26">
        <v>89</v>
      </c>
    </row>
    <row r="15" spans="1:6" ht="18" thickBot="1">
      <c r="A15" s="52" t="s">
        <v>22</v>
      </c>
      <c r="B15" s="53"/>
      <c r="C15" s="27">
        <f>SUM(C3:C14)</f>
        <v>2035</v>
      </c>
      <c r="D15" s="28">
        <f>SUM(D3:D14)</f>
        <v>5365</v>
      </c>
      <c r="E15" s="27">
        <f>SUM(E3:E14)</f>
        <v>2552</v>
      </c>
      <c r="F15" s="47">
        <f>SUM(F3:F14)</f>
        <v>2813</v>
      </c>
    </row>
    <row r="16" spans="1:6" ht="16.5" customHeight="1">
      <c r="A16" s="29" t="s">
        <v>23</v>
      </c>
      <c r="B16" s="30" t="s">
        <v>24</v>
      </c>
      <c r="C16" s="31">
        <v>104</v>
      </c>
      <c r="D16" s="32">
        <f>SUM(E16:F16)</f>
        <v>300</v>
      </c>
      <c r="E16" s="31">
        <v>137</v>
      </c>
      <c r="F16" s="14">
        <v>163</v>
      </c>
    </row>
    <row r="17" spans="1:6" ht="16.5" customHeight="1">
      <c r="A17" s="15"/>
      <c r="B17" s="16" t="s">
        <v>25</v>
      </c>
      <c r="C17" s="17">
        <v>44</v>
      </c>
      <c r="D17" s="21">
        <f>SUM(E17:F17)</f>
        <v>162</v>
      </c>
      <c r="E17" s="17">
        <v>76</v>
      </c>
      <c r="F17" s="20">
        <v>86</v>
      </c>
    </row>
    <row r="18" spans="1:6" ht="16.5" customHeight="1">
      <c r="A18" s="19"/>
      <c r="B18" s="49" t="s">
        <v>26</v>
      </c>
      <c r="C18" s="50">
        <v>206</v>
      </c>
      <c r="D18" s="25">
        <f>SUM(E18:F18)</f>
        <v>403</v>
      </c>
      <c r="E18" s="50">
        <v>194</v>
      </c>
      <c r="F18" s="37">
        <v>209</v>
      </c>
    </row>
    <row r="19" spans="1:6" ht="16.5" customHeight="1" thickBot="1">
      <c r="A19" s="33" t="s">
        <v>27</v>
      </c>
      <c r="B19" s="34" t="s">
        <v>28</v>
      </c>
      <c r="C19" s="35">
        <v>12</v>
      </c>
      <c r="D19" s="36">
        <f>SUM(E19:F19)</f>
        <v>27</v>
      </c>
      <c r="E19" s="35">
        <v>13</v>
      </c>
      <c r="F19" s="41">
        <v>14</v>
      </c>
    </row>
    <row r="20" spans="1:6" ht="18" thickBot="1">
      <c r="A20" s="54" t="s">
        <v>22</v>
      </c>
      <c r="B20" s="55"/>
      <c r="C20" s="38">
        <f>SUM(C16:C19)</f>
        <v>366</v>
      </c>
      <c r="D20" s="38">
        <f>SUM(D16:D19)</f>
        <v>892</v>
      </c>
      <c r="E20" s="38">
        <f>SUM(E16:E19)</f>
        <v>420</v>
      </c>
      <c r="F20" s="39">
        <f>SUM(F16:F19)</f>
        <v>472</v>
      </c>
    </row>
    <row r="21" spans="1:6" ht="16.5" customHeight="1">
      <c r="A21" s="29" t="s">
        <v>29</v>
      </c>
      <c r="B21" s="30" t="s">
        <v>30</v>
      </c>
      <c r="C21" s="31">
        <v>68</v>
      </c>
      <c r="D21" s="32">
        <f>SUM(E21:F21)</f>
        <v>208</v>
      </c>
      <c r="E21" s="31">
        <v>116</v>
      </c>
      <c r="F21" s="40">
        <v>92</v>
      </c>
    </row>
    <row r="22" spans="1:6" ht="16.5" customHeight="1">
      <c r="A22" s="19"/>
      <c r="B22" s="16" t="s">
        <v>31</v>
      </c>
      <c r="C22" s="17">
        <v>42</v>
      </c>
      <c r="D22" s="21">
        <f>SUM(E22:F22)</f>
        <v>128</v>
      </c>
      <c r="E22" s="17">
        <v>65</v>
      </c>
      <c r="F22" s="20">
        <v>63</v>
      </c>
    </row>
    <row r="23" spans="1:6" ht="16.5" customHeight="1" thickBot="1">
      <c r="A23" s="33" t="s">
        <v>32</v>
      </c>
      <c r="B23" s="34" t="s">
        <v>33</v>
      </c>
      <c r="C23" s="35">
        <v>72</v>
      </c>
      <c r="D23" s="36">
        <f>SUM(E23:F23)</f>
        <v>217</v>
      </c>
      <c r="E23" s="35">
        <v>104</v>
      </c>
      <c r="F23" s="41">
        <v>113</v>
      </c>
    </row>
    <row r="24" spans="1:6" ht="18" thickBot="1">
      <c r="A24" s="56" t="s">
        <v>22</v>
      </c>
      <c r="B24" s="57"/>
      <c r="C24" s="28">
        <f>SUM(C21:C23)</f>
        <v>182</v>
      </c>
      <c r="D24" s="28">
        <f>SUM(D21:D23)</f>
        <v>553</v>
      </c>
      <c r="E24" s="28">
        <f>SUM(E21:E23)</f>
        <v>285</v>
      </c>
      <c r="F24" s="39">
        <f>SUM(F21:F23)</f>
        <v>268</v>
      </c>
    </row>
    <row r="25" spans="1:6" ht="17.25" customHeight="1" thickBot="1">
      <c r="A25" s="42" t="s">
        <v>34</v>
      </c>
      <c r="B25" s="43" t="s">
        <v>35</v>
      </c>
      <c r="C25" s="44">
        <v>216</v>
      </c>
      <c r="D25" s="28">
        <f>SUM(E25:F25)</f>
        <v>514</v>
      </c>
      <c r="E25" s="44">
        <v>239</v>
      </c>
      <c r="F25" s="45">
        <v>275</v>
      </c>
    </row>
    <row r="26" spans="1:6" ht="17.25" customHeight="1" thickBot="1">
      <c r="A26" s="42" t="s">
        <v>36</v>
      </c>
      <c r="B26" s="43" t="s">
        <v>37</v>
      </c>
      <c r="C26" s="44">
        <v>321</v>
      </c>
      <c r="D26" s="28">
        <f>SUM(E26:F26)</f>
        <v>864</v>
      </c>
      <c r="E26" s="44">
        <v>432</v>
      </c>
      <c r="F26" s="45">
        <v>432</v>
      </c>
    </row>
    <row r="27" spans="1:6" ht="17.25" customHeight="1" thickBot="1">
      <c r="A27" s="42" t="s">
        <v>38</v>
      </c>
      <c r="B27" s="43" t="s">
        <v>39</v>
      </c>
      <c r="C27" s="44">
        <v>177</v>
      </c>
      <c r="D27" s="28">
        <f>SUM(E27:F27)</f>
        <v>518</v>
      </c>
      <c r="E27" s="44">
        <v>245</v>
      </c>
      <c r="F27" s="45">
        <v>273</v>
      </c>
    </row>
    <row r="28" spans="1:6" ht="18" customHeight="1" thickBot="1">
      <c r="A28" s="58" t="s">
        <v>40</v>
      </c>
      <c r="B28" s="59"/>
      <c r="C28" s="28">
        <f>C15+C20+C24+C25+C26+C27</f>
        <v>3297</v>
      </c>
      <c r="D28" s="28">
        <f>D15+D20+D24+D25+D26+D27</f>
        <v>8706</v>
      </c>
      <c r="E28" s="28">
        <f>E15+E20+E24+E25+E26+E27</f>
        <v>4173</v>
      </c>
      <c r="F28" s="39">
        <f>SUM(F15+F20+F24+F25+F26+F27)</f>
        <v>4533</v>
      </c>
    </row>
    <row r="29" spans="1:6" ht="18" customHeight="1" thickBot="1">
      <c r="A29" s="60" t="s">
        <v>41</v>
      </c>
      <c r="B29" s="61"/>
      <c r="C29" s="28">
        <f>'[1]外国人世帯・人口表（H23.7.1)'!C28</f>
        <v>104</v>
      </c>
      <c r="D29" s="28">
        <f>'[1]外国人世帯・人口表（H23.7.1)'!D28</f>
        <v>136</v>
      </c>
      <c r="E29" s="28">
        <f>'[1]外国人世帯・人口表（H23.7.1)'!E28</f>
        <v>94</v>
      </c>
      <c r="F29" s="39">
        <f>'[1]外国人世帯・人口表（H23.7.1)'!F28</f>
        <v>42</v>
      </c>
    </row>
    <row r="30" spans="1:6" ht="17.25" customHeight="1" thickBot="1">
      <c r="A30" s="62" t="s">
        <v>42</v>
      </c>
      <c r="B30" s="63"/>
      <c r="C30" s="44">
        <v>3388</v>
      </c>
      <c r="D30" s="28">
        <f>SUM(D28:D29)</f>
        <v>8842</v>
      </c>
      <c r="E30" s="28">
        <f>SUM(E28:E29)</f>
        <v>4267</v>
      </c>
      <c r="F30" s="39">
        <f>SUM(F28:F29)</f>
        <v>4575</v>
      </c>
    </row>
    <row r="31" spans="1:5" ht="13.5">
      <c r="A31" s="51" t="s">
        <v>0</v>
      </c>
      <c r="B31" s="51"/>
      <c r="C31" s="51"/>
      <c r="D31" s="51"/>
      <c r="E31" s="51"/>
    </row>
  </sheetData>
  <sheetProtection/>
  <mergeCells count="7">
    <mergeCell ref="A31:E31"/>
    <mergeCell ref="A15:B15"/>
    <mergeCell ref="A20:B20"/>
    <mergeCell ref="A24:B24"/>
    <mergeCell ref="A28:B28"/>
    <mergeCell ref="A29:B29"/>
    <mergeCell ref="A30:B30"/>
  </mergeCells>
  <printOptions horizontalCentered="1" verticalCentered="1"/>
  <pageMargins left="1.03" right="0.7874015748031497" top="0.3937007874015748" bottom="0.3937007874015748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川西町役場総務課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川西町役場総務課</dc:creator>
  <cp:keywords/>
  <dc:description/>
  <cp:lastModifiedBy>mtakako</cp:lastModifiedBy>
  <cp:lastPrinted>2011-06-01T02:55:48Z</cp:lastPrinted>
  <dcterms:created xsi:type="dcterms:W3CDTF">1998-02-02T06:29:29Z</dcterms:created>
  <dcterms:modified xsi:type="dcterms:W3CDTF">2011-06-30T08:53:34Z</dcterms:modified>
  <cp:category/>
  <cp:version/>
  <cp:contentType/>
  <cp:contentStatus/>
</cp:coreProperties>
</file>